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alistaulukko" sheetId="1" state="visible" r:id="rId2"/>
  </sheets>
  <definedNames>
    <definedName function="false" hidden="false" name="KERROIN_AHVEN_YLI_KG" vbProcedure="false">Saalistaulukko!$S$2</definedName>
    <definedName function="false" hidden="false" name="KERROIN_HAUKI" vbProcedure="false">Saalistaulukko!$S$6</definedName>
    <definedName function="false" hidden="false" name="KERROIN_HAUKI_YLI" vbProcedure="false">Saalistaulukko!$S$8</definedName>
    <definedName function="false" hidden="false" name="KERROIN_KOKONAISKERROIN" vbProcedure="false">Saalistaulukko!$S$7</definedName>
    <definedName function="false" hidden="false" name="KERROIN_KUHA_JA_AHVEN" vbProcedure="false">Saalistaulukko!$S$4</definedName>
    <definedName function="false" hidden="false" name="KERROIN_KUHA_YLI" vbProcedure="false">Saalistaulukko!$S$3</definedName>
    <definedName function="false" hidden="false" name="KERROIN_LOHIKALA" vbProcedure="false">Saalistaulukko!$S$5</definedName>
    <definedName function="false" hidden="false" name="KERROIN_MUUT_KALAT" vbProcedure="false">Saalistaulukko!$S$9</definedName>
    <definedName function="false" hidden="false" localSheetId="0" name="_xlnm._FilterDatabase" vbProcedure="false">Saalistaulukko!$A$2:$T$91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<sst xmlns="http://schemas.openxmlformats.org/spreadsheetml/2006/main" count="90" uniqueCount="70">
  <si>
    <t xml:space="preserve">Pistekerroin taulukko</t>
  </si>
  <si>
    <t xml:space="preserve">Sija </t>
  </si>
  <si>
    <t xml:space="preserve">Nro</t>
  </si>
  <si>
    <t xml:space="preserve">Kippari / miehistö</t>
  </si>
  <si>
    <t xml:space="preserve">Paikkakunta</t>
  </si>
  <si>
    <t xml:space="preserve">Järvilohi (g)</t>
  </si>
  <si>
    <t xml:space="preserve">Taimen (g)</t>
  </si>
  <si>
    <t xml:space="preserve">Nieriä (g)</t>
  </si>
  <si>
    <t xml:space="preserve">Lohikala pisteet</t>
  </si>
  <si>
    <t xml:space="preserve">Kuha (g)</t>
  </si>
  <si>
    <t xml:space="preserve">KUHA yli 5kg</t>
  </si>
  <si>
    <t xml:space="preserve">Ahven (g)</t>
  </si>
  <si>
    <t xml:space="preserve">AHVEN yli 1kg</t>
  </si>
  <si>
    <t xml:space="preserve">Ahvenkala pisteet</t>
  </si>
  <si>
    <t xml:space="preserve">Hauki (g)</t>
  </si>
  <si>
    <t xml:space="preserve">HAUKI yli 5kg</t>
  </si>
  <si>
    <t xml:space="preserve">Muut kalat (g)</t>
  </si>
  <si>
    <t xml:space="preserve">Yhteispisteet</t>
  </si>
  <si>
    <t xml:space="preserve">Ahven yli 1kg</t>
  </si>
  <si>
    <t xml:space="preserve">Juha Hämäläinen/Jouko Hintikka/Antti Ylönen</t>
  </si>
  <si>
    <t xml:space="preserve">Joensuu</t>
  </si>
  <si>
    <t xml:space="preserve">Kuha yli 5kg</t>
  </si>
  <si>
    <t xml:space="preserve">Eero Nissinen/Mika Kuittinen</t>
  </si>
  <si>
    <t xml:space="preserve">Kuha ja ahven</t>
  </si>
  <si>
    <t xml:space="preserve">Simo Hyvärinen/Teuvo Hiltunen/Henri Åke</t>
  </si>
  <si>
    <t xml:space="preserve">Polvijärvi</t>
  </si>
  <si>
    <t xml:space="preserve">Lohikala </t>
  </si>
  <si>
    <t xml:space="preserve">Arttu Soininen/Jarkko Virtanen</t>
  </si>
  <si>
    <t xml:space="preserve">Hauki</t>
  </si>
  <si>
    <t xml:space="preserve">Jari Miettinen/Riku Partanen</t>
  </si>
  <si>
    <t xml:space="preserve">Outokumpu</t>
  </si>
  <si>
    <t xml:space="preserve">Kokonaiskerroin</t>
  </si>
  <si>
    <t xml:space="preserve">Mika Heiskanen/Samuli Heiskanen/Mika Sallinen</t>
  </si>
  <si>
    <t xml:space="preserve">Yli 5kg hauki</t>
  </si>
  <si>
    <t xml:space="preserve">Heikki Mononen/Timo Nuutinen</t>
  </si>
  <si>
    <t xml:space="preserve">Muut kalat</t>
  </si>
  <si>
    <t xml:space="preserve">Joni Toivanen/Jari Toivanen/Niko Tolvanen</t>
  </si>
  <si>
    <t xml:space="preserve">Savonlinna</t>
  </si>
  <si>
    <t xml:space="preserve">Petri Vatanen/Antti Pakarinen</t>
  </si>
  <si>
    <t xml:space="preserve">Jarkko Käyhkö/Heikki Kulmala</t>
  </si>
  <si>
    <t xml:space="preserve">Heikki Pirhonen</t>
  </si>
  <si>
    <t xml:space="preserve">Kitee</t>
  </si>
  <si>
    <t xml:space="preserve">Ville Väisänen/Teemu Kiiskinen</t>
  </si>
  <si>
    <t xml:space="preserve">Atso Ikonen/Ilkka Huikuri</t>
  </si>
  <si>
    <t xml:space="preserve">Marko Kokkonen/Tuomo Muhonen/Matti Elolampi</t>
  </si>
  <si>
    <t xml:space="preserve">Parikkala</t>
  </si>
  <si>
    <t xml:space="preserve">Lasse Litmanen/Simo Jääskeläinen</t>
  </si>
  <si>
    <t xml:space="preserve">Kontiolahti</t>
  </si>
  <si>
    <t xml:space="preserve">Miika Ikonen/Jere Ikonen</t>
  </si>
  <si>
    <t xml:space="preserve">Niilo Valkonen/Mirko Laakkonen/Joni Koivuselkä</t>
  </si>
  <si>
    <t xml:space="preserve">Lieksa</t>
  </si>
  <si>
    <t xml:space="preserve">Mika Sahlman/Tapio Moilanen</t>
  </si>
  <si>
    <t xml:space="preserve">Jarmo Asikainen/Pekka Kinnunen</t>
  </si>
  <si>
    <t xml:space="preserve">Timo Huttunen/Teemu Huttunen/Jorma Huttunen</t>
  </si>
  <si>
    <t xml:space="preserve">Särkisalmi</t>
  </si>
  <si>
    <t xml:space="preserve">Pentti Heiskanen/Esa Tavi/Kari Kakkinen</t>
  </si>
  <si>
    <t xml:space="preserve">Jussi Sissonen/Petri Ikonen</t>
  </si>
  <si>
    <t xml:space="preserve">Harri Kankkunen/Ari Pitko</t>
  </si>
  <si>
    <t xml:space="preserve">Esa Hiltunen/Toni Turunen</t>
  </si>
  <si>
    <t xml:space="preserve">Kärkölä</t>
  </si>
  <si>
    <t xml:space="preserve">Joni Tolonen/Sami Tolonen/Panu Puhakka</t>
  </si>
  <si>
    <t xml:space="preserve">Uimaharju</t>
  </si>
  <si>
    <t xml:space="preserve">Joni Hakulinen/Janne Toivanen</t>
  </si>
  <si>
    <t xml:space="preserve">Kari Aalto/Niko Pulkkinen</t>
  </si>
  <si>
    <t xml:space="preserve">Mikko Hirvonen/Pieta Impivaara</t>
  </si>
  <si>
    <t xml:space="preserve">Aarno Kiiskinen/Mika Korkalainen</t>
  </si>
  <si>
    <t xml:space="preserve">Liperi</t>
  </si>
  <si>
    <t xml:space="preserve">Reijo Pirhonen</t>
  </si>
  <si>
    <t xml:space="preserve">Petteri Peltomaa/Jarkko Asikainen</t>
  </si>
  <si>
    <t xml:space="preserve">Mikko Pöllänen/Aleksi Pöllänen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</si>
</sst>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24"/>
      <color rgb="FFFF0000"/>
      <name val="Arial"/>
      <family val="2"/>
      <charset val="1"/>
    </font>
    <font>
      <sz val="18"/>
      <name val="Arial"/>
      <family val="2"/>
      <charset val="1"/>
    </font>
    <font>
      <sz val="11"/>
      <color rgb="FFFFFFFF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sz val="22"/>
      <color rgb="FF000000"/>
      <name val="Calibri"/>
      <family val="2"/>
      <charset val="1"/>
    </font>
    <font>
      <b val="true"/>
      <sz val="26"/>
      <name val="Arial"/>
      <family val="2"/>
      <charset val="1"/>
    </font>
    <font>
      <b val="true"/>
      <sz val="14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2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1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1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4" borderId="1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2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2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4" borderId="2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2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2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2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2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4" borderId="2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B92"/>
  <sheetViews>
    <sheetView showFormulas="false" showGridLines="true" showRowColHeaders="true" showZeros="true" rightToLeft="false" tabSelected="true" showOutlineSymbols="true" defaultGridColor="true" view="normal" topLeftCell="J1" colorId="64" zoomScale="50" zoomScaleNormal="50" zoomScalePageLayoutView="100" workbookViewId="0">
      <selection pane="topLeft" activeCell="Y24" activeCellId="0" sqref="Y24"/>
    </sheetView>
  </sheetViews>
  <sheetFormatPr defaultRowHeight="13.2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10.58"/>
    <col collapsed="false" customWidth="true" hidden="false" outlineLevel="0" max="3" min="3" style="0" width="128.89"/>
    <col collapsed="false" customWidth="true" hidden="false" outlineLevel="0" max="4" min="4" style="0" width="25.33"/>
    <col collapsed="false" customWidth="true" hidden="false" outlineLevel="0" max="5" min="5" style="0" width="19.89"/>
    <col collapsed="false" customWidth="true" hidden="false" outlineLevel="0" max="6" min="6" style="0" width="19.33"/>
    <col collapsed="false" customWidth="true" hidden="false" outlineLevel="0" max="7" min="7" style="0" width="18"/>
    <col collapsed="false" customWidth="true" hidden="false" outlineLevel="0" max="8" min="8" style="0" width="27.89"/>
    <col collapsed="false" customWidth="true" hidden="false" outlineLevel="0" max="9" min="9" style="0" width="26.66"/>
    <col collapsed="false" customWidth="true" hidden="false" outlineLevel="0" max="10" min="10" style="0" width="23.56"/>
    <col collapsed="false" customWidth="true" hidden="false" outlineLevel="0" max="11" min="11" style="0" width="19.89"/>
    <col collapsed="false" customWidth="true" hidden="false" outlineLevel="0" max="12" min="12" style="0" width="25"/>
    <col collapsed="false" customWidth="true" hidden="false" outlineLevel="0" max="13" min="13" style="0" width="33.44"/>
    <col collapsed="false" customWidth="true" hidden="false" outlineLevel="0" max="14" min="14" style="0" width="20.45"/>
    <col collapsed="false" customWidth="true" hidden="false" outlineLevel="0" max="16" min="15" style="0" width="25.89"/>
    <col collapsed="false" customWidth="true" hidden="false" outlineLevel="0" max="17" min="17" style="0" width="25.44"/>
    <col collapsed="false" customWidth="true" hidden="false" outlineLevel="0" max="18" min="18" style="0" width="18.56"/>
    <col collapsed="false" customWidth="true" hidden="false" outlineLevel="0" max="19" min="19" style="0" width="9.56"/>
    <col collapsed="false" customWidth="true" hidden="false" outlineLevel="0" max="1025" min="20" style="0" width="8.56"/>
  </cols>
  <sheetData>
    <row r="1" customFormat="false" ht="59.25" hidden="false" customHeight="true" outlineLevel="0" collapsed="false">
      <c r="S1" s="1" t="s">
        <v>0</v>
      </c>
      <c r="T1" s="1"/>
      <c r="U1" s="1"/>
      <c r="V1" s="1"/>
    </row>
    <row r="2" customFormat="false" ht="22.8" hidden="false" customHeight="false" outlineLevel="0" collapsed="false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3" t="s">
        <v>16</v>
      </c>
      <c r="Q2" s="3" t="s">
        <v>17</v>
      </c>
      <c r="R2" s="6"/>
      <c r="S2" s="7" t="n">
        <v>10</v>
      </c>
      <c r="T2" s="8" t="s">
        <v>18</v>
      </c>
      <c r="U2" s="8"/>
      <c r="V2" s="8"/>
    </row>
    <row r="3" customFormat="false" ht="29.15" hidden="false" customHeight="false" outlineLevel="0" collapsed="false">
      <c r="A3" s="9" t="n">
        <f aca="false">RANK(Q3,$Q:$Q,0)</f>
        <v>1</v>
      </c>
      <c r="B3" s="10" t="n">
        <v>29</v>
      </c>
      <c r="C3" s="11" t="s">
        <v>19</v>
      </c>
      <c r="D3" s="12" t="s">
        <v>20</v>
      </c>
      <c r="E3" s="13"/>
      <c r="F3" s="13"/>
      <c r="G3" s="13"/>
      <c r="H3" s="14" t="n">
        <f aca="false">SUM(E3:G3)*KERROIN_LOHIKALA</f>
        <v>0</v>
      </c>
      <c r="I3" s="13"/>
      <c r="J3" s="13"/>
      <c r="K3" s="13" t="n">
        <v>175</v>
      </c>
      <c r="L3" s="13"/>
      <c r="M3" s="14" t="n">
        <f aca="false">SUM(I3+K3)*KERROIN_KUHA_JA_AHVEN+(J3*KERROIN_KUHA_YLI)+(L3*KERROIN_AHVEN_YLI_KG)</f>
        <v>875</v>
      </c>
      <c r="N3" s="13" t="n">
        <v>32852</v>
      </c>
      <c r="O3" s="15" t="n">
        <v>5031</v>
      </c>
      <c r="P3" s="16" t="n">
        <v>957</v>
      </c>
      <c r="Q3" s="17" t="n">
        <f aca="false">ROUND(((H3+M3+(N3*KERROIN_HAUKI)+(O3*KERROIN_HAUKI_YLI)+(P3*KERROIN_MUUT_KALAT))*KERROIN_KOKONAISKERROIN), 0)</f>
        <v>44746</v>
      </c>
      <c r="R3" s="18"/>
      <c r="S3" s="19" t="n">
        <v>10</v>
      </c>
      <c r="T3" s="20" t="s">
        <v>21</v>
      </c>
      <c r="U3" s="20"/>
      <c r="V3" s="20"/>
    </row>
    <row r="4" customFormat="false" ht="29.15" hidden="false" customHeight="false" outlineLevel="0" collapsed="false">
      <c r="A4" s="9" t="n">
        <f aca="false">RANK(Q4,$Q:$Q,0)</f>
        <v>2</v>
      </c>
      <c r="B4" s="10" t="n">
        <v>33</v>
      </c>
      <c r="C4" s="11" t="s">
        <v>22</v>
      </c>
      <c r="D4" s="12" t="s">
        <v>20</v>
      </c>
      <c r="E4" s="13"/>
      <c r="F4" s="13"/>
      <c r="G4" s="13"/>
      <c r="H4" s="14" t="n">
        <f aca="false">SUM(E4:G4)*KERROIN_LOHIKALA</f>
        <v>0</v>
      </c>
      <c r="I4" s="13"/>
      <c r="J4" s="13"/>
      <c r="K4" s="13"/>
      <c r="L4" s="13"/>
      <c r="M4" s="14" t="n">
        <f aca="false">SUM(I4+K4)*KERROIN_KUHA_JA_AHVEN+(J4*KERROIN_KUHA_YLI)+(L4*KERROIN_AHVEN_YLI_KG)</f>
        <v>0</v>
      </c>
      <c r="N4" s="13" t="n">
        <v>9397</v>
      </c>
      <c r="O4" s="15" t="n">
        <v>14461</v>
      </c>
      <c r="P4" s="16"/>
      <c r="Q4" s="17" t="n">
        <f aca="false">ROUND(((H4+M4+(N4*KERROIN_HAUKI)+(O4*KERROIN_HAUKI_YLI)+(P4*KERROIN_MUUT_KALAT))*KERROIN_KOKONAISKERROIN), 0)</f>
        <v>38319</v>
      </c>
      <c r="S4" s="19" t="n">
        <v>5</v>
      </c>
      <c r="T4" s="20" t="s">
        <v>23</v>
      </c>
      <c r="U4" s="20"/>
      <c r="V4" s="20"/>
    </row>
    <row r="5" customFormat="false" ht="29.15" hidden="false" customHeight="false" outlineLevel="0" collapsed="false">
      <c r="A5" s="9" t="n">
        <f aca="false">RANK(Q5,$Q:$Q,0)</f>
        <v>3</v>
      </c>
      <c r="B5" s="10" t="n">
        <v>78</v>
      </c>
      <c r="C5" s="11" t="s">
        <v>24</v>
      </c>
      <c r="D5" s="12" t="s">
        <v>25</v>
      </c>
      <c r="E5" s="13"/>
      <c r="F5" s="13"/>
      <c r="G5" s="13"/>
      <c r="H5" s="14" t="n">
        <f aca="false">SUM(E5:G5)*KERROIN_LOHIKALA</f>
        <v>0</v>
      </c>
      <c r="I5" s="13"/>
      <c r="J5" s="13"/>
      <c r="K5" s="13" t="n">
        <v>366</v>
      </c>
      <c r="L5" s="13"/>
      <c r="M5" s="14" t="n">
        <f aca="false">SUM(I5+K5)*KERROIN_KUHA_JA_AHVEN+(J5*KERROIN_KUHA_YLI)+(L5*KERROIN_AHVEN_YLI_KG)</f>
        <v>1830</v>
      </c>
      <c r="N5" s="13" t="n">
        <v>15191</v>
      </c>
      <c r="O5" s="15" t="n">
        <v>8017</v>
      </c>
      <c r="P5" s="16"/>
      <c r="Q5" s="17" t="n">
        <f aca="false">ROUND(((H5+M5+(N5*KERROIN_HAUKI)+(O5*KERROIN_HAUKI_YLI)+(P5*KERROIN_MUUT_KALAT))*KERROIN_KOKONAISKERROIN), 0)</f>
        <v>33055</v>
      </c>
      <c r="S5" s="19" t="n">
        <v>25</v>
      </c>
      <c r="T5" s="20" t="s">
        <v>26</v>
      </c>
      <c r="U5" s="20"/>
      <c r="V5" s="20"/>
    </row>
    <row r="6" customFormat="false" ht="29.15" hidden="false" customHeight="false" outlineLevel="0" collapsed="false">
      <c r="A6" s="9" t="n">
        <f aca="false">RANK(Q6,$Q:$Q,0)</f>
        <v>4</v>
      </c>
      <c r="B6" s="10" t="n">
        <v>57</v>
      </c>
      <c r="C6" s="11" t="s">
        <v>27</v>
      </c>
      <c r="D6" s="12" t="s">
        <v>20</v>
      </c>
      <c r="E6" s="13"/>
      <c r="F6" s="13"/>
      <c r="G6" s="13"/>
      <c r="H6" s="14" t="n">
        <f aca="false">SUM(E6:G6)*KERROIN_LOHIKALA</f>
        <v>0</v>
      </c>
      <c r="I6" s="13"/>
      <c r="J6" s="13"/>
      <c r="K6" s="13"/>
      <c r="L6" s="13"/>
      <c r="M6" s="14" t="n">
        <f aca="false">SUM(I6+K6)*KERROIN_KUHA_JA_AHVEN+(J6*KERROIN_KUHA_YLI)+(L6*KERROIN_AHVEN_YLI_KG)</f>
        <v>0</v>
      </c>
      <c r="N6" s="13" t="n">
        <v>17855</v>
      </c>
      <c r="O6" s="15" t="n">
        <v>5836</v>
      </c>
      <c r="P6" s="16"/>
      <c r="Q6" s="17" t="n">
        <f aca="false">ROUND(((H6+M6+(N6*KERROIN_HAUKI)+(O6*KERROIN_HAUKI_YLI)+(P6*KERROIN_MUUT_KALAT))*KERROIN_KOKONAISKERROIN), 0)</f>
        <v>29527</v>
      </c>
      <c r="S6" s="19" t="n">
        <v>1</v>
      </c>
      <c r="T6" s="20" t="s">
        <v>28</v>
      </c>
      <c r="U6" s="20"/>
      <c r="V6" s="20"/>
    </row>
    <row r="7" customFormat="false" ht="29.15" hidden="false" customHeight="false" outlineLevel="0" collapsed="false">
      <c r="A7" s="9" t="n">
        <f aca="false">RANK(Q7,$Q:$Q,0)</f>
        <v>5</v>
      </c>
      <c r="B7" s="10" t="n">
        <v>28</v>
      </c>
      <c r="C7" s="11" t="s">
        <v>29</v>
      </c>
      <c r="D7" s="12" t="s">
        <v>30</v>
      </c>
      <c r="E7" s="13"/>
      <c r="F7" s="13"/>
      <c r="G7" s="13"/>
      <c r="H7" s="14" t="n">
        <f aca="false">SUM(E7:G7)*KERROIN_LOHIKALA</f>
        <v>0</v>
      </c>
      <c r="I7" s="13"/>
      <c r="J7" s="13"/>
      <c r="K7" s="13"/>
      <c r="L7" s="13"/>
      <c r="M7" s="14" t="n">
        <f aca="false">SUM(I7+K7)*KERROIN_KUHA_JA_AHVEN+(J7*KERROIN_KUHA_YLI)+(L7*KERROIN_AHVEN_YLI_KG)</f>
        <v>0</v>
      </c>
      <c r="N7" s="13" t="n">
        <v>27479</v>
      </c>
      <c r="O7" s="15"/>
      <c r="P7" s="16"/>
      <c r="Q7" s="17" t="n">
        <f aca="false">ROUND(((H7+M7+(N7*KERROIN_HAUKI)+(O7*KERROIN_HAUKI_YLI)+(P7*KERROIN_MUUT_KALAT))*KERROIN_KOKONAISKERROIN), 0)</f>
        <v>27479</v>
      </c>
      <c r="S7" s="19" t="n">
        <v>1</v>
      </c>
      <c r="T7" s="20" t="s">
        <v>31</v>
      </c>
      <c r="U7" s="20"/>
      <c r="V7" s="20"/>
    </row>
    <row r="8" customFormat="false" ht="29.15" hidden="false" customHeight="false" outlineLevel="0" collapsed="false">
      <c r="A8" s="9" t="n">
        <f aca="false">RANK(Q8,$Q:$Q,0)</f>
        <v>6</v>
      </c>
      <c r="B8" s="10" t="n">
        <v>19</v>
      </c>
      <c r="C8" s="11" t="s">
        <v>32</v>
      </c>
      <c r="D8" s="12" t="s">
        <v>20</v>
      </c>
      <c r="E8" s="13"/>
      <c r="F8" s="13"/>
      <c r="G8" s="13"/>
      <c r="H8" s="14" t="n">
        <f aca="false">SUM(E8:G8)*KERROIN_LOHIKALA</f>
        <v>0</v>
      </c>
      <c r="I8" s="13"/>
      <c r="J8" s="13"/>
      <c r="K8" s="13" t="n">
        <v>1351</v>
      </c>
      <c r="L8" s="13"/>
      <c r="M8" s="14" t="n">
        <f aca="false">SUM(I8+K8)*KERROIN_KUHA_JA_AHVEN+(J8*KERROIN_KUHA_YLI)+(L8*KERROIN_AHVEN_YLI_KG)</f>
        <v>6755</v>
      </c>
      <c r="N8" s="13" t="n">
        <v>16922</v>
      </c>
      <c r="O8" s="15"/>
      <c r="P8" s="16"/>
      <c r="Q8" s="17" t="n">
        <f aca="false">ROUND(((H8+M8+(N8*KERROIN_HAUKI)+(O8*KERROIN_HAUKI_YLI)+(P8*KERROIN_MUUT_KALAT))*KERROIN_KOKONAISKERROIN), 0)</f>
        <v>23677</v>
      </c>
      <c r="S8" s="19" t="n">
        <v>2</v>
      </c>
      <c r="T8" s="20" t="s">
        <v>33</v>
      </c>
      <c r="U8" s="20"/>
      <c r="V8" s="20"/>
    </row>
    <row r="9" customFormat="false" ht="29.15" hidden="false" customHeight="false" outlineLevel="0" collapsed="false">
      <c r="A9" s="9" t="n">
        <f aca="false">RANK(Q9,$Q:$Q,0)</f>
        <v>7</v>
      </c>
      <c r="B9" s="10" t="n">
        <v>23</v>
      </c>
      <c r="C9" s="11" t="s">
        <v>34</v>
      </c>
      <c r="D9" s="12" t="s">
        <v>20</v>
      </c>
      <c r="E9" s="13"/>
      <c r="F9" s="13"/>
      <c r="G9" s="13"/>
      <c r="H9" s="14" t="n">
        <f aca="false">SUM(E9:G9)*KERROIN_LOHIKALA</f>
        <v>0</v>
      </c>
      <c r="I9" s="13"/>
      <c r="J9" s="13"/>
      <c r="K9" s="13" t="n">
        <v>186</v>
      </c>
      <c r="L9" s="13"/>
      <c r="M9" s="14" t="n">
        <f aca="false">SUM(I9+K9)*KERROIN_KUHA_JA_AHVEN+(J9*KERROIN_KUHA_YLI)+(L9*KERROIN_AHVEN_YLI_KG)</f>
        <v>930</v>
      </c>
      <c r="N9" s="13" t="n">
        <v>22396</v>
      </c>
      <c r="O9" s="15"/>
      <c r="P9" s="16"/>
      <c r="Q9" s="17" t="n">
        <f aca="false">ROUND(((H9+M9+(N9*KERROIN_HAUKI)+(O9*KERROIN_HAUKI_YLI)+(P9*KERROIN_MUUT_KALAT))*KERROIN_KOKONAISKERROIN), 0)</f>
        <v>23326</v>
      </c>
      <c r="S9" s="21" t="n">
        <v>1</v>
      </c>
      <c r="T9" s="22" t="s">
        <v>35</v>
      </c>
      <c r="U9" s="22"/>
      <c r="V9" s="22"/>
      <c r="W9" s="23"/>
    </row>
    <row r="10" customFormat="false" ht="29.15" hidden="false" customHeight="false" outlineLevel="0" collapsed="false">
      <c r="A10" s="9" t="n">
        <f aca="false">RANK(Q10,$Q:$Q,0)</f>
        <v>8</v>
      </c>
      <c r="B10" s="10" t="n">
        <v>156</v>
      </c>
      <c r="C10" s="11" t="s">
        <v>36</v>
      </c>
      <c r="D10" s="12" t="s">
        <v>37</v>
      </c>
      <c r="E10" s="13"/>
      <c r="F10" s="13"/>
      <c r="G10" s="13"/>
      <c r="H10" s="14" t="n">
        <f aca="false">SUM(E10:G10)*KERROIN_LOHIKALA</f>
        <v>0</v>
      </c>
      <c r="I10" s="13"/>
      <c r="J10" s="13"/>
      <c r="K10" s="13"/>
      <c r="L10" s="13"/>
      <c r="M10" s="14" t="n">
        <f aca="false">SUM(I10+K10)*KERROIN_KUHA_JA_AHVEN+(J10*KERROIN_KUHA_YLI)+(L10*KERROIN_AHVEN_YLI_KG)</f>
        <v>0</v>
      </c>
      <c r="N10" s="13" t="n">
        <v>9454</v>
      </c>
      <c r="O10" s="15" t="n">
        <v>5169</v>
      </c>
      <c r="P10" s="16"/>
      <c r="Q10" s="17" t="n">
        <f aca="false">ROUND(((H10+M10+(N10*KERROIN_HAUKI)+(O10*KERROIN_HAUKI_YLI)+(P10*KERROIN_MUUT_KALAT))*KERROIN_KOKONAISKERROIN), 0)</f>
        <v>19792</v>
      </c>
      <c r="S10" s="24"/>
      <c r="T10" s="24"/>
      <c r="U10" s="24"/>
      <c r="V10" s="25"/>
    </row>
    <row r="11" customFormat="false" ht="29.15" hidden="false" customHeight="false" outlineLevel="0" collapsed="false">
      <c r="A11" s="9" t="n">
        <f aca="false">RANK(Q11,$Q:$Q,0)</f>
        <v>9</v>
      </c>
      <c r="B11" s="10" t="n">
        <v>10</v>
      </c>
      <c r="C11" s="11" t="s">
        <v>38</v>
      </c>
      <c r="D11" s="12" t="s">
        <v>20</v>
      </c>
      <c r="E11" s="13"/>
      <c r="F11" s="13"/>
      <c r="G11" s="13"/>
      <c r="H11" s="14" t="n">
        <f aca="false">SUM(E11:G11)*KERROIN_LOHIKALA</f>
        <v>0</v>
      </c>
      <c r="I11" s="13"/>
      <c r="J11" s="13"/>
      <c r="K11" s="13"/>
      <c r="L11" s="13"/>
      <c r="M11" s="14" t="n">
        <f aca="false">SUM(I11+K11)*KERROIN_KUHA_JA_AHVEN+(J11*KERROIN_KUHA_YLI)+(L11*KERROIN_AHVEN_YLI_KG)</f>
        <v>0</v>
      </c>
      <c r="N11" s="13" t="n">
        <v>7979</v>
      </c>
      <c r="O11" s="15" t="n">
        <v>5609</v>
      </c>
      <c r="P11" s="16"/>
      <c r="Q11" s="17" t="n">
        <f aca="false">ROUND(((H11+M11+(N11*KERROIN_HAUKI)+(O11*KERROIN_HAUKI_YLI)+(P11*KERROIN_MUUT_KALAT))*KERROIN_KOKONAISKERROIN), 0)</f>
        <v>19197</v>
      </c>
      <c r="S11" s="24"/>
      <c r="T11" s="24"/>
      <c r="U11" s="24"/>
      <c r="V11" s="26"/>
    </row>
    <row r="12" customFormat="false" ht="31.5" hidden="false" customHeight="false" outlineLevel="0" collapsed="false">
      <c r="A12" s="9" t="n">
        <f aca="false">RANK(Q12,$Q:$Q,0)</f>
        <v>10</v>
      </c>
      <c r="B12" s="10" t="n">
        <v>44</v>
      </c>
      <c r="C12" s="11" t="s">
        <v>39</v>
      </c>
      <c r="D12" s="12" t="s">
        <v>20</v>
      </c>
      <c r="E12" s="13"/>
      <c r="F12" s="13"/>
      <c r="G12" s="13"/>
      <c r="H12" s="14" t="n">
        <f aca="false">SUM(E12:G12)*KERROIN_LOHIKALA</f>
        <v>0</v>
      </c>
      <c r="I12" s="13"/>
      <c r="J12" s="13"/>
      <c r="K12" s="13"/>
      <c r="L12" s="13"/>
      <c r="M12" s="14" t="n">
        <f aca="false">SUM(I12+K12)*KERROIN_KUHA_JA_AHVEN+(J12*KERROIN_KUHA_YLI)+(L12*KERROIN_AHVEN_YLI_KG)</f>
        <v>0</v>
      </c>
      <c r="N12" s="13" t="n">
        <v>15713</v>
      </c>
      <c r="O12" s="15"/>
      <c r="P12" s="16"/>
      <c r="Q12" s="17" t="n">
        <f aca="false">ROUND(((H12+M12+(N12*KERROIN_HAUKI)+(O12*KERROIN_HAUKI_YLI)+(P12*KERROIN_MUUT_KALAT))*KERROIN_KOKONAISKERROIN), 0)</f>
        <v>15713</v>
      </c>
      <c r="S12" s="27"/>
      <c r="T12" s="25"/>
      <c r="U12" s="25"/>
      <c r="V12" s="25"/>
      <c r="W12" s="25"/>
      <c r="X12" s="25"/>
      <c r="Y12" s="25"/>
      <c r="Z12" s="25"/>
      <c r="AA12" s="25"/>
      <c r="AB12" s="28"/>
    </row>
    <row r="13" customFormat="false" ht="29.15" hidden="false" customHeight="false" outlineLevel="0" collapsed="false">
      <c r="A13" s="9" t="n">
        <f aca="false">RANK(Q13,$Q:$Q,0)</f>
        <v>11</v>
      </c>
      <c r="B13" s="10" t="n">
        <v>154</v>
      </c>
      <c r="C13" s="11" t="s">
        <v>40</v>
      </c>
      <c r="D13" s="12" t="s">
        <v>41</v>
      </c>
      <c r="E13" s="13"/>
      <c r="F13" s="13"/>
      <c r="G13" s="13"/>
      <c r="H13" s="14" t="n">
        <f aca="false">SUM(E13:G13)*KERROIN_LOHIKALA</f>
        <v>0</v>
      </c>
      <c r="I13" s="13"/>
      <c r="J13" s="13"/>
      <c r="K13" s="13"/>
      <c r="L13" s="13"/>
      <c r="M13" s="14" t="n">
        <f aca="false">SUM(I13+K13)*KERROIN_KUHA_JA_AHVEN+(J13*KERROIN_KUHA_YLI)+(L13*KERROIN_AHVEN_YLI_KG)</f>
        <v>0</v>
      </c>
      <c r="N13" s="13" t="n">
        <v>14183</v>
      </c>
      <c r="O13" s="15"/>
      <c r="P13" s="16"/>
      <c r="Q13" s="17" t="n">
        <f aca="false">ROUND(((H13+M13+(N13*KERROIN_HAUKI)+(O13*KERROIN_HAUKI_YLI)+(P13*KERROIN_MUUT_KALAT))*KERROIN_KOKONAISKERROIN), 0)</f>
        <v>14183</v>
      </c>
      <c r="S13" s="29"/>
      <c r="T13" s="24"/>
      <c r="U13" s="24"/>
      <c r="V13" s="24"/>
      <c r="W13" s="24"/>
      <c r="X13" s="24"/>
      <c r="Y13" s="24"/>
      <c r="Z13" s="24"/>
      <c r="AA13" s="24"/>
      <c r="AB13" s="30"/>
    </row>
    <row r="14" customFormat="false" ht="29.15" hidden="false" customHeight="false" outlineLevel="0" collapsed="false">
      <c r="A14" s="9" t="n">
        <f aca="false">RANK(Q14,$Q:$Q,0)</f>
        <v>12</v>
      </c>
      <c r="B14" s="10" t="n">
        <v>43</v>
      </c>
      <c r="C14" s="11" t="s">
        <v>42</v>
      </c>
      <c r="D14" s="12" t="s">
        <v>20</v>
      </c>
      <c r="E14" s="13"/>
      <c r="F14" s="13"/>
      <c r="G14" s="13"/>
      <c r="H14" s="14" t="n">
        <f aca="false">SUM(E14:G14)*KERROIN_LOHIKALA</f>
        <v>0</v>
      </c>
      <c r="I14" s="13"/>
      <c r="J14" s="13"/>
      <c r="K14" s="13" t="n">
        <v>1036</v>
      </c>
      <c r="L14" s="13"/>
      <c r="M14" s="14" t="n">
        <f aca="false">SUM(I14+K14)*KERROIN_KUHA_JA_AHVEN+(J14*KERROIN_KUHA_YLI)+(L14*KERROIN_AHVEN_YLI_KG)</f>
        <v>5180</v>
      </c>
      <c r="N14" s="13" t="n">
        <v>4738</v>
      </c>
      <c r="O14" s="15"/>
      <c r="P14" s="16"/>
      <c r="Q14" s="17" t="n">
        <f aca="false">ROUND(((H14+M14+(N14*KERROIN_HAUKI)+(O14*KERROIN_HAUKI_YLI)+(P14*KERROIN_MUUT_KALAT))*KERROIN_KOKONAISKERROIN), 0)</f>
        <v>9918</v>
      </c>
      <c r="S14" s="29"/>
      <c r="T14" s="24"/>
      <c r="U14" s="24"/>
      <c r="V14" s="24"/>
      <c r="W14" s="24"/>
      <c r="X14" s="24"/>
      <c r="Y14" s="24"/>
      <c r="Z14" s="24"/>
      <c r="AA14" s="24"/>
      <c r="AB14" s="30"/>
    </row>
    <row r="15" customFormat="false" ht="29.15" hidden="false" customHeight="false" outlineLevel="0" collapsed="false">
      <c r="A15" s="9" t="n">
        <f aca="false">RANK(Q15,$Q:$Q,0)</f>
        <v>13</v>
      </c>
      <c r="B15" s="10" t="n">
        <v>17</v>
      </c>
      <c r="C15" s="11" t="s">
        <v>43</v>
      </c>
      <c r="D15" s="12" t="s">
        <v>20</v>
      </c>
      <c r="E15" s="13"/>
      <c r="F15" s="13"/>
      <c r="G15" s="13"/>
      <c r="H15" s="14" t="n">
        <f aca="false">SUM(E15:G15)*KERROIN_LOHIKALA</f>
        <v>0</v>
      </c>
      <c r="I15" s="13"/>
      <c r="J15" s="13"/>
      <c r="K15" s="13"/>
      <c r="L15" s="13"/>
      <c r="M15" s="14" t="n">
        <f aca="false">SUM(I15+K15)*KERROIN_KUHA_JA_AHVEN+(J15*KERROIN_KUHA_YLI)+(L15*KERROIN_AHVEN_YLI_KG)</f>
        <v>0</v>
      </c>
      <c r="N15" s="13" t="n">
        <v>7947</v>
      </c>
      <c r="O15" s="15"/>
      <c r="P15" s="16"/>
      <c r="Q15" s="17" t="n">
        <f aca="false">ROUND(((H15+M15+(N15*KERROIN_HAUKI)+(O15*KERROIN_HAUKI_YLI)+(P15*KERROIN_MUUT_KALAT))*KERROIN_KOKONAISKERROIN), 0)</f>
        <v>7947</v>
      </c>
      <c r="S15" s="29"/>
      <c r="T15" s="24"/>
      <c r="U15" s="24"/>
      <c r="V15" s="24"/>
      <c r="W15" s="24"/>
      <c r="X15" s="24"/>
      <c r="Y15" s="24"/>
      <c r="Z15" s="24"/>
      <c r="AA15" s="24"/>
      <c r="AB15" s="30"/>
    </row>
    <row r="16" customFormat="false" ht="29.15" hidden="false" customHeight="false" outlineLevel="0" collapsed="false">
      <c r="A16" s="9" t="n">
        <f aca="false">RANK(Q16,$Q:$Q,0)</f>
        <v>14</v>
      </c>
      <c r="B16" s="10" t="n">
        <v>157</v>
      </c>
      <c r="C16" s="11" t="s">
        <v>44</v>
      </c>
      <c r="D16" s="12" t="s">
        <v>45</v>
      </c>
      <c r="E16" s="13"/>
      <c r="F16" s="13"/>
      <c r="G16" s="13"/>
      <c r="H16" s="14" t="n">
        <f aca="false">SUM(E16:G16)*KERROIN_LOHIKALA</f>
        <v>0</v>
      </c>
      <c r="I16" s="13"/>
      <c r="J16" s="13"/>
      <c r="K16" s="13"/>
      <c r="L16" s="13"/>
      <c r="M16" s="14" t="n">
        <f aca="false">SUM(I16+K16)*KERROIN_KUHA_JA_AHVEN+(J16*KERROIN_KUHA_YLI)+(L16*KERROIN_AHVEN_YLI_KG)</f>
        <v>0</v>
      </c>
      <c r="N16" s="13" t="n">
        <v>7308</v>
      </c>
      <c r="O16" s="15"/>
      <c r="P16" s="16"/>
      <c r="Q16" s="17" t="n">
        <f aca="false">ROUND(((H16+M16+(N16*KERROIN_HAUKI)+(O16*KERROIN_HAUKI_YLI)+(P16*KERROIN_MUUT_KALAT))*KERROIN_KOKONAISKERROIN), 0)</f>
        <v>7308</v>
      </c>
      <c r="S16" s="29"/>
      <c r="T16" s="24"/>
      <c r="U16" s="24"/>
      <c r="V16" s="24"/>
      <c r="W16" s="24"/>
      <c r="X16" s="24"/>
      <c r="Y16" s="24"/>
      <c r="Z16" s="24"/>
      <c r="AA16" s="24"/>
      <c r="AB16" s="30"/>
    </row>
    <row r="17" customFormat="false" ht="29.15" hidden="false" customHeight="false" outlineLevel="0" collapsed="false">
      <c r="A17" s="9" t="n">
        <f aca="false">RANK(Q17,$Q:$Q,0)</f>
        <v>15</v>
      </c>
      <c r="B17" s="10" t="n">
        <v>8</v>
      </c>
      <c r="C17" s="18" t="s">
        <v>46</v>
      </c>
      <c r="D17" s="12" t="s">
        <v>47</v>
      </c>
      <c r="E17" s="13"/>
      <c r="F17" s="13"/>
      <c r="G17" s="13"/>
      <c r="H17" s="14" t="n">
        <f aca="false">SUM(E17:G17)*KERROIN_LOHIKALA</f>
        <v>0</v>
      </c>
      <c r="I17" s="13"/>
      <c r="J17" s="13"/>
      <c r="K17" s="13" t="n">
        <v>1441</v>
      </c>
      <c r="L17" s="13"/>
      <c r="M17" s="14" t="n">
        <f aca="false">SUM(I17+K17)*KERROIN_KUHA_JA_AHVEN+(J17*KERROIN_KUHA_YLI)+(L17*KERROIN_AHVEN_YLI_KG)</f>
        <v>7205</v>
      </c>
      <c r="N17" s="13"/>
      <c r="O17" s="15"/>
      <c r="P17" s="16"/>
      <c r="Q17" s="17" t="n">
        <f aca="false">ROUND(((H17+M17+(N17*KERROIN_HAUKI)+(O17*KERROIN_HAUKI_YLI)+(P17*KERROIN_MUUT_KALAT))*KERROIN_KOKONAISKERROIN), 0)</f>
        <v>7205</v>
      </c>
      <c r="S17" s="29"/>
      <c r="T17" s="24"/>
      <c r="U17" s="24"/>
      <c r="V17" s="24"/>
      <c r="W17" s="24"/>
      <c r="X17" s="24"/>
      <c r="Y17" s="24"/>
      <c r="Z17" s="24"/>
      <c r="AA17" s="24"/>
      <c r="AB17" s="30"/>
    </row>
    <row r="18" customFormat="false" ht="29.15" hidden="false" customHeight="false" outlineLevel="0" collapsed="false">
      <c r="A18" s="9" t="n">
        <f aca="false">RANK(Q18,$Q:$Q,0)</f>
        <v>16</v>
      </c>
      <c r="B18" s="10" t="n">
        <v>46</v>
      </c>
      <c r="C18" s="11" t="s">
        <v>48</v>
      </c>
      <c r="D18" s="12" t="s">
        <v>20</v>
      </c>
      <c r="E18" s="13"/>
      <c r="F18" s="13"/>
      <c r="G18" s="13"/>
      <c r="H18" s="14" t="n">
        <f aca="false">SUM(E18:G18)*KERROIN_LOHIKALA</f>
        <v>0</v>
      </c>
      <c r="I18" s="13"/>
      <c r="J18" s="13"/>
      <c r="K18" s="13"/>
      <c r="L18" s="13"/>
      <c r="M18" s="14" t="n">
        <f aca="false">SUM(I18+K18)*KERROIN_KUHA_JA_AHVEN+(J18*KERROIN_KUHA_YLI)+(L18*KERROIN_AHVEN_YLI_KG)</f>
        <v>0</v>
      </c>
      <c r="N18" s="13" t="n">
        <v>6952</v>
      </c>
      <c r="O18" s="15"/>
      <c r="P18" s="16"/>
      <c r="Q18" s="17" t="n">
        <f aca="false">ROUND(((H18+M18+(N18*KERROIN_HAUKI)+(O18*KERROIN_HAUKI_YLI)+(P18*KERROIN_MUUT_KALAT))*KERROIN_KOKONAISKERROIN), 0)</f>
        <v>6952</v>
      </c>
      <c r="S18" s="29"/>
      <c r="T18" s="24"/>
      <c r="U18" s="24"/>
      <c r="V18" s="24"/>
      <c r="W18" s="24"/>
      <c r="X18" s="24"/>
      <c r="Y18" s="24"/>
      <c r="Z18" s="24"/>
      <c r="AA18" s="24"/>
      <c r="AB18" s="30"/>
    </row>
    <row r="19" customFormat="false" ht="29.15" hidden="false" customHeight="false" outlineLevel="0" collapsed="false">
      <c r="A19" s="9" t="n">
        <f aca="false">RANK(Q19,$Q:$Q,0)</f>
        <v>17</v>
      </c>
      <c r="B19" s="10" t="n">
        <v>1</v>
      </c>
      <c r="C19" s="11" t="s">
        <v>49</v>
      </c>
      <c r="D19" s="12" t="s">
        <v>50</v>
      </c>
      <c r="E19" s="13"/>
      <c r="F19" s="13"/>
      <c r="G19" s="13"/>
      <c r="H19" s="14" t="n">
        <f aca="false">SUM(E19:G19)*KERROIN_LOHIKALA</f>
        <v>0</v>
      </c>
      <c r="I19" s="13"/>
      <c r="J19" s="13"/>
      <c r="K19" s="13" t="n">
        <v>303</v>
      </c>
      <c r="L19" s="13"/>
      <c r="M19" s="14" t="n">
        <f aca="false">SUM(I19+K19)*KERROIN_KUHA_JA_AHVEN+(J19*KERROIN_KUHA_YLI)+(L19*KERROIN_AHVEN_YLI_KG)</f>
        <v>1515</v>
      </c>
      <c r="N19" s="13" t="n">
        <v>4624</v>
      </c>
      <c r="O19" s="15"/>
      <c r="P19" s="16"/>
      <c r="Q19" s="17" t="n">
        <f aca="false">ROUND(((H19+M19+(N19*KERROIN_HAUKI)+(O19*KERROIN_HAUKI_YLI)+(P19*KERROIN_MUUT_KALAT))*KERROIN_KOKONAISKERROIN), 0)</f>
        <v>6139</v>
      </c>
      <c r="S19" s="29"/>
      <c r="T19" s="24"/>
      <c r="U19" s="24"/>
      <c r="V19" s="24"/>
      <c r="W19" s="24"/>
      <c r="X19" s="24"/>
      <c r="Y19" s="24"/>
      <c r="Z19" s="24"/>
      <c r="AA19" s="24"/>
      <c r="AB19" s="30"/>
    </row>
    <row r="20" customFormat="false" ht="29.15" hidden="false" customHeight="false" outlineLevel="0" collapsed="false">
      <c r="A20" s="9" t="n">
        <f aca="false">RANK(Q20,$Q:$Q,0)</f>
        <v>18</v>
      </c>
      <c r="B20" s="10" t="n">
        <v>26</v>
      </c>
      <c r="C20" s="11" t="s">
        <v>51</v>
      </c>
      <c r="D20" s="12" t="s">
        <v>25</v>
      </c>
      <c r="E20" s="13"/>
      <c r="F20" s="13"/>
      <c r="G20" s="13"/>
      <c r="H20" s="14" t="n">
        <f aca="false">SUM(E20:G20)*KERROIN_LOHIKALA</f>
        <v>0</v>
      </c>
      <c r="I20" s="13"/>
      <c r="J20" s="13"/>
      <c r="K20" s="13"/>
      <c r="L20" s="13"/>
      <c r="M20" s="14" t="n">
        <f aca="false">SUM(I20+K20)*KERROIN_KUHA_JA_AHVEN+(J20*KERROIN_KUHA_YLI)+(L20*KERROIN_AHVEN_YLI_KG)</f>
        <v>0</v>
      </c>
      <c r="N20" s="13" t="n">
        <v>5854</v>
      </c>
      <c r="O20" s="15"/>
      <c r="P20" s="16"/>
      <c r="Q20" s="17" t="n">
        <f aca="false">ROUND(((H20+M20+(N20*KERROIN_HAUKI)+(O20*KERROIN_HAUKI_YLI)+(P20*KERROIN_MUUT_KALAT))*KERROIN_KOKONAISKERROIN), 0)</f>
        <v>5854</v>
      </c>
      <c r="S20" s="29"/>
      <c r="T20" s="24"/>
      <c r="U20" s="24"/>
      <c r="V20" s="24"/>
      <c r="W20" s="24"/>
      <c r="X20" s="24"/>
      <c r="Y20" s="24"/>
      <c r="Z20" s="24"/>
      <c r="AA20" s="24"/>
      <c r="AB20" s="30"/>
    </row>
    <row r="21" customFormat="false" ht="29.15" hidden="false" customHeight="false" outlineLevel="0" collapsed="false">
      <c r="A21" s="9" t="n">
        <f aca="false">RANK(Q21,$Q:$Q,0)</f>
        <v>19</v>
      </c>
      <c r="B21" s="10" t="n">
        <v>34</v>
      </c>
      <c r="C21" s="11" t="s">
        <v>52</v>
      </c>
      <c r="D21" s="12" t="s">
        <v>47</v>
      </c>
      <c r="E21" s="13"/>
      <c r="F21" s="13"/>
      <c r="G21" s="13"/>
      <c r="H21" s="14" t="n">
        <f aca="false">SUM(E21:G21)*KERROIN_LOHIKALA</f>
        <v>0</v>
      </c>
      <c r="I21" s="13"/>
      <c r="J21" s="13"/>
      <c r="K21" s="13" t="n">
        <v>480</v>
      </c>
      <c r="L21" s="13"/>
      <c r="M21" s="14" t="n">
        <f aca="false">SUM(I21+K21)*KERROIN_KUHA_JA_AHVEN+(J21*KERROIN_KUHA_YLI)+(L21*KERROIN_AHVEN_YLI_KG)</f>
        <v>2400</v>
      </c>
      <c r="N21" s="13" t="n">
        <v>2343</v>
      </c>
      <c r="O21" s="15"/>
      <c r="P21" s="16"/>
      <c r="Q21" s="17" t="n">
        <f aca="false">ROUND(((H21+M21+(N21*KERROIN_HAUKI)+(O21*KERROIN_HAUKI_YLI)+(P21*KERROIN_MUUT_KALAT))*KERROIN_KOKONAISKERROIN), 0)</f>
        <v>4743</v>
      </c>
      <c r="S21" s="29"/>
      <c r="T21" s="24"/>
      <c r="U21" s="24"/>
      <c r="V21" s="24"/>
      <c r="W21" s="24"/>
      <c r="X21" s="24"/>
      <c r="Y21" s="24"/>
      <c r="Z21" s="24"/>
      <c r="AA21" s="24"/>
      <c r="AB21" s="30"/>
    </row>
    <row r="22" customFormat="false" ht="29.15" hidden="false" customHeight="false" outlineLevel="0" collapsed="false">
      <c r="A22" s="9" t="n">
        <f aca="false">RANK(Q22,$Q:$Q,0)</f>
        <v>20</v>
      </c>
      <c r="B22" s="10" t="n">
        <v>158</v>
      </c>
      <c r="C22" s="11" t="s">
        <v>53</v>
      </c>
      <c r="D22" s="12" t="s">
        <v>54</v>
      </c>
      <c r="E22" s="13"/>
      <c r="F22" s="13"/>
      <c r="G22" s="13"/>
      <c r="H22" s="14" t="n">
        <f aca="false">SUM(E22:G22)*KERROIN_LOHIKALA</f>
        <v>0</v>
      </c>
      <c r="I22" s="13"/>
      <c r="J22" s="13"/>
      <c r="K22" s="13" t="n">
        <v>154</v>
      </c>
      <c r="L22" s="13"/>
      <c r="M22" s="14" t="n">
        <f aca="false">SUM(I22+K22)*KERROIN_KUHA_JA_AHVEN+(J22*KERROIN_KUHA_YLI)+(L22*KERROIN_AHVEN_YLI_KG)</f>
        <v>770</v>
      </c>
      <c r="N22" s="13" t="n">
        <v>3744</v>
      </c>
      <c r="O22" s="15"/>
      <c r="P22" s="16"/>
      <c r="Q22" s="17" t="n">
        <f aca="false">ROUND(((H22+M22+(N22*KERROIN_HAUKI)+(O22*KERROIN_HAUKI_YLI)+(P22*KERROIN_MUUT_KALAT))*KERROIN_KOKONAISKERROIN), 0)</f>
        <v>4514</v>
      </c>
      <c r="S22" s="31"/>
      <c r="T22" s="24"/>
      <c r="U22" s="24"/>
      <c r="V22" s="24"/>
      <c r="W22" s="24"/>
      <c r="X22" s="24"/>
      <c r="Y22" s="24"/>
      <c r="Z22" s="24"/>
      <c r="AA22" s="24"/>
      <c r="AB22" s="30"/>
    </row>
    <row r="23" customFormat="false" ht="29.15" hidden="false" customHeight="false" outlineLevel="0" collapsed="false">
      <c r="A23" s="9" t="n">
        <f aca="false">RANK(Q23,$Q:$Q,0)</f>
        <v>21</v>
      </c>
      <c r="B23" s="10" t="n">
        <v>16</v>
      </c>
      <c r="C23" s="11" t="s">
        <v>55</v>
      </c>
      <c r="D23" s="12" t="s">
        <v>20</v>
      </c>
      <c r="E23" s="13"/>
      <c r="F23" s="13"/>
      <c r="G23" s="13"/>
      <c r="H23" s="14" t="n">
        <f aca="false">SUM(E23:G23)*KERROIN_LOHIKALA</f>
        <v>0</v>
      </c>
      <c r="I23" s="13"/>
      <c r="J23" s="13"/>
      <c r="K23" s="13" t="n">
        <v>368</v>
      </c>
      <c r="L23" s="13"/>
      <c r="M23" s="14" t="n">
        <f aca="false">SUM(I23+K23)*KERROIN_KUHA_JA_AHVEN+(J23*KERROIN_KUHA_YLI)+(L23*KERROIN_AHVEN_YLI_KG)</f>
        <v>1840</v>
      </c>
      <c r="N23" s="13" t="n">
        <v>2280</v>
      </c>
      <c r="O23" s="15"/>
      <c r="P23" s="16"/>
      <c r="Q23" s="17" t="n">
        <f aca="false">ROUND(((H23+M23+(N23*KERROIN_HAUKI)+(O23*KERROIN_HAUKI_YLI)+(P23*KERROIN_MUUT_KALAT))*KERROIN_KOKONAISKERROIN), 0)</f>
        <v>4120</v>
      </c>
      <c r="S23" s="23"/>
      <c r="T23" s="24"/>
      <c r="U23" s="24"/>
      <c r="V23" s="24"/>
      <c r="W23" s="24"/>
      <c r="X23" s="24"/>
      <c r="Y23" s="24"/>
      <c r="Z23" s="24"/>
      <c r="AA23" s="24"/>
      <c r="AB23" s="30"/>
    </row>
    <row r="24" customFormat="false" ht="29.15" hidden="false" customHeight="false" outlineLevel="0" collapsed="false">
      <c r="A24" s="9" t="n">
        <f aca="false">RANK(Q24,$Q:$Q,0)</f>
        <v>22</v>
      </c>
      <c r="B24" s="10" t="n">
        <v>22</v>
      </c>
      <c r="C24" s="11" t="s">
        <v>56</v>
      </c>
      <c r="D24" s="12" t="s">
        <v>20</v>
      </c>
      <c r="E24" s="13"/>
      <c r="F24" s="13"/>
      <c r="G24" s="13"/>
      <c r="H24" s="14" t="n">
        <f aca="false">SUM(E24:G24)*KERROIN_LOHIKALA</f>
        <v>0</v>
      </c>
      <c r="I24" s="13"/>
      <c r="J24" s="13"/>
      <c r="K24" s="13"/>
      <c r="L24" s="13"/>
      <c r="M24" s="14" t="n">
        <f aca="false">SUM(I24+K24)*KERROIN_KUHA_JA_AHVEN+(J24*KERROIN_KUHA_YLI)+(L24*KERROIN_AHVEN_YLI_KG)</f>
        <v>0</v>
      </c>
      <c r="N24" s="13" t="n">
        <v>3995</v>
      </c>
      <c r="O24" s="15"/>
      <c r="P24" s="16"/>
      <c r="Q24" s="17" t="n">
        <f aca="false">ROUND(((H24+M24+(N24*KERROIN_HAUKI)+(O24*KERROIN_HAUKI_YLI)+(P24*KERROIN_MUUT_KALAT))*KERROIN_KOKONAISKERROIN), 0)</f>
        <v>3995</v>
      </c>
      <c r="S24" s="23"/>
      <c r="T24" s="24"/>
      <c r="U24" s="24"/>
      <c r="V24" s="24"/>
      <c r="W24" s="24"/>
      <c r="X24" s="24"/>
      <c r="Y24" s="24"/>
      <c r="Z24" s="24"/>
      <c r="AA24" s="24"/>
      <c r="AB24" s="30"/>
    </row>
    <row r="25" customFormat="false" ht="29.15" hidden="false" customHeight="false" outlineLevel="0" collapsed="false">
      <c r="A25" s="9" t="n">
        <f aca="false">RANK(Q25,$Q:$Q,0)</f>
        <v>23</v>
      </c>
      <c r="B25" s="10" t="n">
        <v>11</v>
      </c>
      <c r="C25" s="11" t="s">
        <v>57</v>
      </c>
      <c r="D25" s="12" t="s">
        <v>41</v>
      </c>
      <c r="E25" s="13"/>
      <c r="F25" s="13"/>
      <c r="G25" s="13"/>
      <c r="H25" s="14" t="n">
        <f aca="false">SUM(E25:G25)*KERROIN_LOHIKALA</f>
        <v>0</v>
      </c>
      <c r="I25" s="13"/>
      <c r="J25" s="13"/>
      <c r="K25" s="13"/>
      <c r="L25" s="13"/>
      <c r="M25" s="14" t="n">
        <f aca="false">SUM(I25+K25)*KERROIN_KUHA_JA_AHVEN+(J25*KERROIN_KUHA_YLI)+(L25*KERROIN_AHVEN_YLI_KG)</f>
        <v>0</v>
      </c>
      <c r="N25" s="13" t="n">
        <v>1008</v>
      </c>
      <c r="O25" s="15"/>
      <c r="P25" s="16"/>
      <c r="Q25" s="17" t="n">
        <f aca="false">ROUND(((H25+M25+(N25*KERROIN_HAUKI)+(O25*KERROIN_HAUKI_YLI)+(P25*KERROIN_MUUT_KALAT))*KERROIN_KOKONAISKERROIN), 0)</f>
        <v>1008</v>
      </c>
      <c r="S25" s="32"/>
      <c r="T25" s="26"/>
      <c r="U25" s="26"/>
      <c r="V25" s="26"/>
      <c r="W25" s="26"/>
      <c r="X25" s="26"/>
      <c r="Y25" s="26"/>
      <c r="Z25" s="26"/>
      <c r="AA25" s="26"/>
      <c r="AB25" s="33"/>
    </row>
    <row r="26" customFormat="false" ht="29.15" hidden="false" customHeight="false" outlineLevel="0" collapsed="false">
      <c r="A26" s="9" t="n">
        <f aca="false">RANK(Q26,$Q:$Q,0)</f>
        <v>24</v>
      </c>
      <c r="B26" s="10" t="n">
        <v>14</v>
      </c>
      <c r="C26" s="34" t="s">
        <v>58</v>
      </c>
      <c r="D26" s="12" t="s">
        <v>59</v>
      </c>
      <c r="E26" s="13"/>
      <c r="F26" s="13"/>
      <c r="G26" s="13"/>
      <c r="H26" s="14" t="n">
        <f aca="false">SUM(E26:G26)*KERROIN_LOHIKALA</f>
        <v>0</v>
      </c>
      <c r="I26" s="13"/>
      <c r="J26" s="13"/>
      <c r="K26" s="13"/>
      <c r="L26" s="13"/>
      <c r="M26" s="14" t="n">
        <f aca="false">SUM(I26+K26)*KERROIN_KUHA_JA_AHVEN+(J26*KERROIN_KUHA_YLI)+(L26*KERROIN_AHVEN_YLI_KG)</f>
        <v>0</v>
      </c>
      <c r="N26" s="13" t="n">
        <v>260</v>
      </c>
      <c r="O26" s="15"/>
      <c r="P26" s="16"/>
      <c r="Q26" s="17" t="n">
        <f aca="false">ROUND(((H26+M26+(N26*KERROIN_HAUKI)+(O26*KERROIN_HAUKI_YLI)+(P26*KERROIN_MUUT_KALAT))*KERROIN_KOKONAISKERROIN), 0)</f>
        <v>260</v>
      </c>
      <c r="S26" s="24"/>
      <c r="T26" s="24"/>
      <c r="U26" s="24"/>
      <c r="V26" s="24"/>
    </row>
    <row r="27" customFormat="false" ht="29.15" hidden="false" customHeight="false" outlineLevel="0" collapsed="false">
      <c r="A27" s="9" t="n">
        <f aca="false">RANK(Q27,$Q:$Q,0)</f>
        <v>25</v>
      </c>
      <c r="B27" s="10" t="n">
        <v>123</v>
      </c>
      <c r="C27" s="35" t="s">
        <v>60</v>
      </c>
      <c r="D27" s="36" t="s">
        <v>61</v>
      </c>
      <c r="E27" s="37"/>
      <c r="F27" s="37"/>
      <c r="G27" s="37"/>
      <c r="H27" s="14" t="n">
        <f aca="false">SUM(E27:G27)*KERROIN_LOHIKALA</f>
        <v>0</v>
      </c>
      <c r="I27" s="37"/>
      <c r="J27" s="37"/>
      <c r="K27" s="37"/>
      <c r="L27" s="37"/>
      <c r="M27" s="14" t="n">
        <f aca="false">SUM(I27+K27)*KERROIN_KUHA_JA_AHVEN+(J27*KERROIN_KUHA_YLI)+(L27*KERROIN_AHVEN_YLI_KG)</f>
        <v>0</v>
      </c>
      <c r="N27" s="37" t="n">
        <v>0</v>
      </c>
      <c r="O27" s="38"/>
      <c r="P27" s="39"/>
      <c r="Q27" s="40" t="n">
        <f aca="false">ROUND(((H27+M27+(N27*KERROIN_HAUKI)+(O27*KERROIN_HAUKI_YLI)+(P27*KERROIN_MUUT_KALAT))*KERROIN_KOKONAISKERROIN), 0)</f>
        <v>0</v>
      </c>
      <c r="S27" s="24"/>
      <c r="T27" s="24"/>
      <c r="U27" s="24"/>
      <c r="V27" s="24"/>
    </row>
    <row r="28" customFormat="false" ht="29.15" hidden="false" customHeight="false" outlineLevel="0" collapsed="false">
      <c r="A28" s="9" t="n">
        <f aca="false">RANK(Q28,$Q:$Q,0)</f>
        <v>25</v>
      </c>
      <c r="B28" s="10" t="n">
        <v>153</v>
      </c>
      <c r="C28" s="11" t="s">
        <v>62</v>
      </c>
      <c r="D28" s="12" t="s">
        <v>41</v>
      </c>
      <c r="E28" s="13"/>
      <c r="F28" s="13"/>
      <c r="G28" s="13"/>
      <c r="H28" s="14" t="n">
        <f aca="false">SUM(E28:G28)*KERROIN_LOHIKALA</f>
        <v>0</v>
      </c>
      <c r="I28" s="13"/>
      <c r="J28" s="13"/>
      <c r="K28" s="13"/>
      <c r="L28" s="13"/>
      <c r="M28" s="14" t="n">
        <f aca="false">SUM(I28+K28)*KERROIN_KUHA_JA_AHVEN+(J28*KERROIN_KUHA_YLI)+(L28*KERROIN_AHVEN_YLI_KG)</f>
        <v>0</v>
      </c>
      <c r="N28" s="13" t="n">
        <v>0</v>
      </c>
      <c r="O28" s="15"/>
      <c r="P28" s="16"/>
      <c r="Q28" s="17" t="n">
        <f aca="false">ROUND(((H28+M28+(N28*KERROIN_HAUKI)+(O28*KERROIN_HAUKI_YLI)+(P28*KERROIN_MUUT_KALAT))*KERROIN_KOKONAISKERROIN), 0)</f>
        <v>0</v>
      </c>
      <c r="S28" s="24"/>
      <c r="T28" s="24"/>
      <c r="U28" s="24"/>
      <c r="V28" s="24"/>
    </row>
    <row r="29" customFormat="false" ht="29.15" hidden="false" customHeight="false" outlineLevel="0" collapsed="false">
      <c r="A29" s="9" t="n">
        <f aca="false">RANK(Q29,$Q:$Q,0)</f>
        <v>25</v>
      </c>
      <c r="B29" s="10" t="n">
        <v>155</v>
      </c>
      <c r="C29" s="11" t="s">
        <v>63</v>
      </c>
      <c r="D29" s="12" t="s">
        <v>20</v>
      </c>
      <c r="E29" s="13"/>
      <c r="F29" s="13"/>
      <c r="G29" s="13"/>
      <c r="H29" s="14" t="n">
        <f aca="false">SUM(E29:G29)*KERROIN_LOHIKALA</f>
        <v>0</v>
      </c>
      <c r="I29" s="13"/>
      <c r="J29" s="13"/>
      <c r="K29" s="13"/>
      <c r="L29" s="13"/>
      <c r="M29" s="14" t="n">
        <f aca="false">SUM(I29+K29)*KERROIN_KUHA_JA_AHVEN+(J29*KERROIN_KUHA_YLI)+(L29*KERROIN_AHVEN_YLI_KG)</f>
        <v>0</v>
      </c>
      <c r="N29" s="13" t="n">
        <v>0</v>
      </c>
      <c r="O29" s="15"/>
      <c r="P29" s="16"/>
      <c r="Q29" s="17" t="n">
        <f aca="false">ROUND(((H29+M29+(N29*KERROIN_HAUKI)+(O29*KERROIN_HAUKI_YLI)+(P29*KERROIN_MUUT_KALAT))*KERROIN_KOKONAISKERROIN), 0)</f>
        <v>0</v>
      </c>
      <c r="S29" s="24"/>
      <c r="T29" s="24"/>
      <c r="U29" s="24"/>
      <c r="V29" s="24"/>
    </row>
    <row r="30" customFormat="false" ht="29.15" hidden="false" customHeight="false" outlineLevel="0" collapsed="false">
      <c r="A30" s="9" t="n">
        <f aca="false">RANK(Q30,$Q:$Q,0)</f>
        <v>25</v>
      </c>
      <c r="B30" s="10" t="n">
        <v>6</v>
      </c>
      <c r="C30" s="11" t="s">
        <v>64</v>
      </c>
      <c r="D30" s="12" t="s">
        <v>47</v>
      </c>
      <c r="E30" s="13"/>
      <c r="F30" s="13"/>
      <c r="G30" s="13"/>
      <c r="H30" s="14" t="n">
        <f aca="false">SUM(E30:G30)*KERROIN_LOHIKALA</f>
        <v>0</v>
      </c>
      <c r="I30" s="13"/>
      <c r="J30" s="13"/>
      <c r="K30" s="13"/>
      <c r="L30" s="13"/>
      <c r="M30" s="14" t="n">
        <f aca="false">SUM(I30+K30)*KERROIN_KUHA_JA_AHVEN+(J30*KERROIN_KUHA_YLI)+(L30*KERROIN_AHVEN_YLI_KG)</f>
        <v>0</v>
      </c>
      <c r="N30" s="13" t="n">
        <v>0</v>
      </c>
      <c r="O30" s="15"/>
      <c r="P30" s="16"/>
      <c r="Q30" s="17" t="n">
        <f aca="false">ROUND(((H30+M30+(N30*KERROIN_HAUKI)+(O30*KERROIN_HAUKI_YLI)+(P30*KERROIN_MUUT_KALAT))*KERROIN_KOKONAISKERROIN), 0)</f>
        <v>0</v>
      </c>
      <c r="S30" s="24"/>
      <c r="T30" s="24"/>
      <c r="U30" s="24"/>
      <c r="V30" s="24"/>
    </row>
    <row r="31" customFormat="false" ht="29.15" hidden="false" customHeight="false" outlineLevel="0" collapsed="false">
      <c r="A31" s="9" t="n">
        <f aca="false">RANK(Q31,$Q:$Q,0)</f>
        <v>25</v>
      </c>
      <c r="B31" s="10" t="n">
        <v>39</v>
      </c>
      <c r="C31" s="11" t="s">
        <v>65</v>
      </c>
      <c r="D31" s="12" t="s">
        <v>66</v>
      </c>
      <c r="E31" s="13"/>
      <c r="F31" s="13"/>
      <c r="G31" s="13"/>
      <c r="H31" s="14" t="n">
        <f aca="false">SUM(E31:G31)*KERROIN_LOHIKALA</f>
        <v>0</v>
      </c>
      <c r="I31" s="13"/>
      <c r="J31" s="13"/>
      <c r="K31" s="13"/>
      <c r="L31" s="13"/>
      <c r="M31" s="14" t="n">
        <f aca="false">SUM(I31+K31)*KERROIN_KUHA_JA_AHVEN+(J31*KERROIN_KUHA_YLI)+(L31*KERROIN_AHVEN_YLI_KG)</f>
        <v>0</v>
      </c>
      <c r="N31" s="13"/>
      <c r="O31" s="15"/>
      <c r="P31" s="16"/>
      <c r="Q31" s="17" t="n">
        <f aca="false">ROUND(((H31+M31+(N31*KERROIN_HAUKI)+(O31*KERROIN_HAUKI_YLI)+(P31*KERROIN_MUUT_KALAT))*KERROIN_KOKONAISKERROIN), 0)</f>
        <v>0</v>
      </c>
      <c r="S31" s="24"/>
      <c r="T31" s="24"/>
      <c r="U31" s="24"/>
      <c r="V31" s="24"/>
    </row>
    <row r="32" customFormat="false" ht="29.15" hidden="false" customHeight="false" outlineLevel="0" collapsed="false">
      <c r="A32" s="9" t="n">
        <f aca="false">RANK(Q32,$Q:$Q,0)</f>
        <v>25</v>
      </c>
      <c r="B32" s="10" t="n">
        <v>152</v>
      </c>
      <c r="C32" s="11" t="s">
        <v>67</v>
      </c>
      <c r="D32" s="12" t="s">
        <v>41</v>
      </c>
      <c r="E32" s="13"/>
      <c r="F32" s="13"/>
      <c r="G32" s="13"/>
      <c r="H32" s="14" t="n">
        <f aca="false">SUM(E32:G32)*KERROIN_LOHIKALA</f>
        <v>0</v>
      </c>
      <c r="I32" s="13"/>
      <c r="J32" s="13"/>
      <c r="K32" s="13"/>
      <c r="L32" s="13"/>
      <c r="M32" s="14" t="n">
        <f aca="false">SUM(I32+K32)*KERROIN_KUHA_JA_AHVEN+(J32*KERROIN_KUHA_YLI)+(L32*KERROIN_AHVEN_YLI_KG)</f>
        <v>0</v>
      </c>
      <c r="N32" s="13" t="n">
        <v>0</v>
      </c>
      <c r="O32" s="15"/>
      <c r="P32" s="16"/>
      <c r="Q32" s="17" t="n">
        <v>0</v>
      </c>
      <c r="S32" s="24"/>
      <c r="T32" s="24"/>
      <c r="U32" s="24"/>
      <c r="V32" s="24"/>
    </row>
    <row r="33" customFormat="false" ht="29.15" hidden="false" customHeight="false" outlineLevel="0" collapsed="false">
      <c r="A33" s="9" t="n">
        <f aca="false">RANK(Q33,$Q:$Q,0)</f>
        <v>25</v>
      </c>
      <c r="B33" s="10" t="n">
        <v>25</v>
      </c>
      <c r="C33" s="11" t="s">
        <v>68</v>
      </c>
      <c r="D33" s="12" t="s">
        <v>20</v>
      </c>
      <c r="E33" s="13"/>
      <c r="F33" s="13"/>
      <c r="G33" s="13"/>
      <c r="H33" s="14" t="n">
        <f aca="false">SUM(E33:G33)*KERROIN_LOHIKALA</f>
        <v>0</v>
      </c>
      <c r="I33" s="13"/>
      <c r="J33" s="13"/>
      <c r="K33" s="13"/>
      <c r="L33" s="13"/>
      <c r="M33" s="14" t="n">
        <f aca="false">SUM(I33+K33)*KERROIN_KUHA_JA_AHVEN+(J33*KERROIN_KUHA_YLI)+(L33*KERROIN_AHVEN_YLI_KG)</f>
        <v>0</v>
      </c>
      <c r="N33" s="13"/>
      <c r="O33" s="15"/>
      <c r="P33" s="16"/>
      <c r="Q33" s="17" t="n">
        <f aca="false">ROUND(((H33+M33+(N33*KERROIN_HAUKI)+(O33*KERROIN_HAUKI_YLI)+(P33*KERROIN_MUUT_KALAT))*KERROIN_KOKONAISKERROIN), 0)</f>
        <v>0</v>
      </c>
      <c r="S33" s="24"/>
      <c r="T33" s="24"/>
      <c r="U33" s="24"/>
      <c r="V33" s="24"/>
    </row>
    <row r="34" customFormat="false" ht="29.15" hidden="false" customHeight="false" outlineLevel="0" collapsed="false">
      <c r="A34" s="9" t="n">
        <f aca="false">RANK(Q34,$Q:$Q,0)</f>
        <v>25</v>
      </c>
      <c r="B34" s="10" t="n">
        <v>151</v>
      </c>
      <c r="C34" s="11" t="s">
        <v>69</v>
      </c>
      <c r="D34" s="12" t="s">
        <v>37</v>
      </c>
      <c r="E34" s="13"/>
      <c r="F34" s="13"/>
      <c r="G34" s="13"/>
      <c r="H34" s="14" t="n">
        <f aca="false">SUM(E34:G34)*KERROIN_LOHIKALA</f>
        <v>0</v>
      </c>
      <c r="I34" s="13"/>
      <c r="J34" s="13"/>
      <c r="K34" s="13"/>
      <c r="L34" s="13"/>
      <c r="M34" s="14" t="n">
        <f aca="false">SUM(I34+K34)*KERROIN_KUHA_JA_AHVEN+(J34*KERROIN_KUHA_YLI)+(L34*KERROIN_AHVEN_YLI_KG)</f>
        <v>0</v>
      </c>
      <c r="N34" s="13" t="n">
        <v>0</v>
      </c>
      <c r="O34" s="15"/>
      <c r="P34" s="16"/>
      <c r="Q34" s="17" t="n">
        <f aca="false">ROUND(((H34+M34+(N34*KERROIN_HAUKI)+(O34*KERROIN_HAUKI_YLI)+(P34*KERROIN_MUUT_KALAT))*KERROIN_KOKONAISKERROIN), 0)</f>
        <v>0</v>
      </c>
      <c r="S34" s="24"/>
      <c r="T34" s="24"/>
      <c r="U34" s="24"/>
      <c r="V34" s="24"/>
    </row>
    <row r="35" customFormat="false" ht="29.15" hidden="false" customHeight="false" outlineLevel="0" collapsed="false">
      <c r="A35" s="9" t="n">
        <f aca="false">RANK(Q35,$Q:$Q,0)</f>
        <v>25</v>
      </c>
      <c r="B35" s="10"/>
      <c r="C35" s="11"/>
      <c r="D35" s="12"/>
      <c r="E35" s="13"/>
      <c r="F35" s="13"/>
      <c r="G35" s="13"/>
      <c r="H35" s="14" t="n">
        <f aca="false">SUM(E35:G35)*KERROIN_LOHIKALA</f>
        <v>0</v>
      </c>
      <c r="I35" s="13"/>
      <c r="J35" s="13"/>
      <c r="K35" s="13"/>
      <c r="L35" s="13"/>
      <c r="M35" s="14" t="n">
        <f aca="false">SUM(I35+K35)*KERROIN_KUHA_JA_AHVEN+(J35*KERROIN_KUHA_YLI)+(L35*KERROIN_AHVEN_YLI_KG)</f>
        <v>0</v>
      </c>
      <c r="N35" s="13"/>
      <c r="O35" s="15"/>
      <c r="P35" s="16"/>
      <c r="Q35" s="17" t="n">
        <f aca="false">ROUND(((H35+M35+(N35*KERROIN_HAUKI)+(O35*KERROIN_HAUKI_YLI)+(P35*KERROIN_MUUT_KALAT))*KERROIN_KOKONAISKERROIN), 0)</f>
        <v>0</v>
      </c>
      <c r="S35" s="24"/>
      <c r="T35" s="24"/>
      <c r="U35" s="24"/>
      <c r="V35" s="24"/>
    </row>
    <row r="36" customFormat="false" ht="29.15" hidden="false" customHeight="false" outlineLevel="0" collapsed="false">
      <c r="A36" s="9" t="n">
        <f aca="false">RANK(Q36,$Q:$Q,0)</f>
        <v>25</v>
      </c>
      <c r="B36" s="10"/>
      <c r="C36" s="11"/>
      <c r="D36" s="12"/>
      <c r="E36" s="13"/>
      <c r="F36" s="13"/>
      <c r="G36" s="13"/>
      <c r="H36" s="14" t="n">
        <f aca="false">SUM(E36:G36)*KERROIN_LOHIKALA</f>
        <v>0</v>
      </c>
      <c r="I36" s="13"/>
      <c r="J36" s="13"/>
      <c r="K36" s="13"/>
      <c r="L36" s="13"/>
      <c r="M36" s="14" t="n">
        <f aca="false">SUM(I36+K36)*KERROIN_KUHA_JA_AHVEN+(J36*KERROIN_KUHA_YLI)+(L36*KERROIN_AHVEN_YLI_KG)</f>
        <v>0</v>
      </c>
      <c r="N36" s="13"/>
      <c r="O36" s="15"/>
      <c r="P36" s="16"/>
      <c r="Q36" s="17" t="n">
        <f aca="false">ROUND(((H36+M36+(N36*KERROIN_HAUKI)+(O36*KERROIN_HAUKI_YLI)+(P36*KERROIN_MUUT_KALAT))*KERROIN_KOKONAISKERROIN), 0)</f>
        <v>0</v>
      </c>
      <c r="S36" s="24"/>
      <c r="T36" s="24"/>
      <c r="U36" s="24"/>
      <c r="V36" s="24"/>
    </row>
    <row r="37" customFormat="false" ht="29.15" hidden="false" customHeight="false" outlineLevel="0" collapsed="false">
      <c r="A37" s="9" t="n">
        <f aca="false">RANK(Q37,$Q:$Q,0)</f>
        <v>25</v>
      </c>
      <c r="B37" s="10"/>
      <c r="C37" s="11"/>
      <c r="D37" s="12"/>
      <c r="E37" s="13"/>
      <c r="F37" s="13"/>
      <c r="G37" s="13"/>
      <c r="H37" s="14" t="n">
        <f aca="false">SUM(E37:G37)*KERROIN_LOHIKALA</f>
        <v>0</v>
      </c>
      <c r="I37" s="13"/>
      <c r="J37" s="13"/>
      <c r="K37" s="13"/>
      <c r="L37" s="13"/>
      <c r="M37" s="14" t="n">
        <f aca="false">SUM(I37+K37)*KERROIN_KUHA_JA_AHVEN+(J37*KERROIN_KUHA_YLI)+(L37*KERROIN_AHVEN_YLI_KG)</f>
        <v>0</v>
      </c>
      <c r="N37" s="13"/>
      <c r="O37" s="15"/>
      <c r="P37" s="16"/>
      <c r="Q37" s="17" t="n">
        <f aca="false">ROUND(((H37+M37+(N37*KERROIN_HAUKI)+(O37*KERROIN_HAUKI_YLI)+(P37*KERROIN_MUUT_KALAT))*KERROIN_KOKONAISKERROIN), 0)</f>
        <v>0</v>
      </c>
      <c r="S37" s="24"/>
      <c r="T37" s="24"/>
      <c r="U37" s="24"/>
      <c r="V37" s="24"/>
    </row>
    <row r="38" customFormat="false" ht="29.15" hidden="false" customHeight="false" outlineLevel="0" collapsed="false">
      <c r="A38" s="9" t="n">
        <f aca="false">RANK(Q38,$Q:$Q,0)</f>
        <v>25</v>
      </c>
      <c r="B38" s="10"/>
      <c r="C38" s="11"/>
      <c r="D38" s="12"/>
      <c r="E38" s="13"/>
      <c r="F38" s="13"/>
      <c r="G38" s="13"/>
      <c r="H38" s="14" t="n">
        <f aca="false">SUM(E38:G38)*KERROIN_LOHIKALA</f>
        <v>0</v>
      </c>
      <c r="I38" s="13"/>
      <c r="J38" s="13"/>
      <c r="K38" s="13"/>
      <c r="L38" s="13"/>
      <c r="M38" s="14" t="n">
        <f aca="false">SUM(I38+K38)*KERROIN_KUHA_JA_AHVEN+(J38*KERROIN_KUHA_YLI)+(L38*KERROIN_AHVEN_YLI_KG)</f>
        <v>0</v>
      </c>
      <c r="N38" s="13"/>
      <c r="O38" s="15"/>
      <c r="P38" s="16"/>
      <c r="Q38" s="17" t="n">
        <f aca="false">ROUND(((H38+M38+(N38*KERROIN_HAUKI)+(O38*KERROIN_HAUKI_YLI)+(P38*KERROIN_MUUT_KALAT))*KERROIN_KOKONAISKERROIN), 0)</f>
        <v>0</v>
      </c>
      <c r="S38" s="24"/>
      <c r="T38" s="24"/>
      <c r="U38" s="24"/>
      <c r="V38" s="24"/>
    </row>
    <row r="39" customFormat="false" ht="29.15" hidden="false" customHeight="false" outlineLevel="0" collapsed="false">
      <c r="A39" s="9" t="n">
        <f aca="false">RANK(Q39,$Q:$Q,0)</f>
        <v>25</v>
      </c>
      <c r="B39" s="10"/>
      <c r="C39" s="11"/>
      <c r="D39" s="12"/>
      <c r="E39" s="13"/>
      <c r="F39" s="13"/>
      <c r="G39" s="13"/>
      <c r="H39" s="14" t="n">
        <f aca="false">SUM(E39:G39)*KERROIN_LOHIKALA</f>
        <v>0</v>
      </c>
      <c r="I39" s="13"/>
      <c r="J39" s="13"/>
      <c r="K39" s="13"/>
      <c r="L39" s="13"/>
      <c r="M39" s="14" t="n">
        <f aca="false">SUM(I39+K39)*KERROIN_KUHA_JA_AHVEN+(J39*KERROIN_KUHA_YLI)+(L39*KERROIN_AHVEN_YLI_KG)</f>
        <v>0</v>
      </c>
      <c r="N39" s="13"/>
      <c r="O39" s="15"/>
      <c r="P39" s="16"/>
      <c r="Q39" s="17" t="n">
        <f aca="false">ROUND(((H39+M39+(N39*KERROIN_HAUKI)+(O39*KERROIN_HAUKI_YLI)+(P39*KERROIN_MUUT_KALAT))*KERROIN_KOKONAISKERROIN), 0)</f>
        <v>0</v>
      </c>
      <c r="S39" s="24"/>
      <c r="T39" s="24"/>
      <c r="U39" s="24"/>
      <c r="V39" s="24"/>
    </row>
    <row r="40" customFormat="false" ht="29.15" hidden="false" customHeight="false" outlineLevel="0" collapsed="false">
      <c r="A40" s="9" t="n">
        <f aca="false">RANK(Q40,$Q:$Q,0)</f>
        <v>25</v>
      </c>
      <c r="B40" s="10"/>
      <c r="C40" s="11"/>
      <c r="D40" s="12"/>
      <c r="E40" s="13"/>
      <c r="F40" s="13"/>
      <c r="G40" s="13"/>
      <c r="H40" s="14" t="n">
        <f aca="false">SUM(E40:G40)*KERROIN_LOHIKALA</f>
        <v>0</v>
      </c>
      <c r="I40" s="13"/>
      <c r="J40" s="13"/>
      <c r="K40" s="13"/>
      <c r="L40" s="13"/>
      <c r="M40" s="14" t="n">
        <f aca="false">SUM(I40+K40)*KERROIN_KUHA_JA_AHVEN+(J40*KERROIN_KUHA_YLI)+(L40*KERROIN_AHVEN_YLI_KG)</f>
        <v>0</v>
      </c>
      <c r="N40" s="13"/>
      <c r="O40" s="15"/>
      <c r="P40" s="16"/>
      <c r="Q40" s="17" t="n">
        <f aca="false">ROUND(((H40+M40+(N40*KERROIN_HAUKI)+(O40*KERROIN_HAUKI_YLI)+(P40*KERROIN_MUUT_KALAT))*KERROIN_KOKONAISKERROIN), 0)</f>
        <v>0</v>
      </c>
      <c r="S40" s="24"/>
      <c r="T40" s="24"/>
      <c r="U40" s="24"/>
      <c r="V40" s="24"/>
    </row>
    <row r="41" customFormat="false" ht="29.15" hidden="false" customHeight="false" outlineLevel="0" collapsed="false">
      <c r="A41" s="9" t="n">
        <f aca="false">RANK(Q41,$Q:$Q,0)</f>
        <v>25</v>
      </c>
      <c r="B41" s="10"/>
      <c r="C41" s="11"/>
      <c r="D41" s="12"/>
      <c r="E41" s="13"/>
      <c r="F41" s="13"/>
      <c r="G41" s="13"/>
      <c r="H41" s="14" t="n">
        <f aca="false">SUM(E41:G41)*KERROIN_LOHIKALA</f>
        <v>0</v>
      </c>
      <c r="I41" s="13"/>
      <c r="J41" s="13"/>
      <c r="K41" s="13"/>
      <c r="L41" s="13"/>
      <c r="M41" s="14" t="n">
        <f aca="false">SUM(I41+K41)*KERROIN_KUHA_JA_AHVEN+(J41*KERROIN_KUHA_YLI)+(L41*KERROIN_AHVEN_YLI_KG)</f>
        <v>0</v>
      </c>
      <c r="N41" s="13"/>
      <c r="O41" s="15"/>
      <c r="P41" s="16"/>
      <c r="Q41" s="17" t="n">
        <f aca="false">ROUND(((H41+M41+(N41*KERROIN_HAUKI)+(O41*KERROIN_HAUKI_YLI)+(P41*KERROIN_MUUT_KALAT))*KERROIN_KOKONAISKERROIN), 0)</f>
        <v>0</v>
      </c>
      <c r="S41" s="24"/>
      <c r="T41" s="24"/>
      <c r="U41" s="24"/>
      <c r="V41" s="24"/>
    </row>
    <row r="42" customFormat="false" ht="29.15" hidden="false" customHeight="false" outlineLevel="0" collapsed="false">
      <c r="A42" s="9" t="n">
        <f aca="false">RANK(Q42,$Q:$Q,0)</f>
        <v>25</v>
      </c>
      <c r="B42" s="10"/>
      <c r="C42" s="11"/>
      <c r="D42" s="12"/>
      <c r="E42" s="13"/>
      <c r="F42" s="13"/>
      <c r="G42" s="13"/>
      <c r="H42" s="14" t="n">
        <f aca="false">SUM(E42:G42)*KERROIN_LOHIKALA</f>
        <v>0</v>
      </c>
      <c r="I42" s="13"/>
      <c r="J42" s="13"/>
      <c r="K42" s="13"/>
      <c r="L42" s="13"/>
      <c r="M42" s="14" t="n">
        <f aca="false">SUM(I42+K42)*KERROIN_KUHA_JA_AHVEN+(J42*KERROIN_KUHA_YLI)+(L42*KERROIN_AHVEN_YLI_KG)</f>
        <v>0</v>
      </c>
      <c r="N42" s="13"/>
      <c r="O42" s="15"/>
      <c r="P42" s="16"/>
      <c r="Q42" s="17" t="n">
        <f aca="false">ROUND(((H42+M42+(N42*KERROIN_HAUKI)+(O42*KERROIN_HAUKI_YLI)+(P42*KERROIN_MUUT_KALAT))*KERROIN_KOKONAISKERROIN), 0)</f>
        <v>0</v>
      </c>
      <c r="S42" s="24"/>
      <c r="T42" s="24"/>
      <c r="U42" s="24"/>
      <c r="V42" s="24"/>
    </row>
    <row r="43" customFormat="false" ht="29.15" hidden="false" customHeight="false" outlineLevel="0" collapsed="false">
      <c r="A43" s="9" t="n">
        <f aca="false">RANK(Q43,$Q:$Q,0)</f>
        <v>25</v>
      </c>
      <c r="B43" s="10"/>
      <c r="C43" s="11"/>
      <c r="D43" s="12"/>
      <c r="E43" s="13"/>
      <c r="F43" s="13"/>
      <c r="G43" s="13"/>
      <c r="H43" s="14" t="n">
        <f aca="false">SUM(E43:G43)*KERROIN_LOHIKALA</f>
        <v>0</v>
      </c>
      <c r="I43" s="13"/>
      <c r="J43" s="13"/>
      <c r="K43" s="13"/>
      <c r="L43" s="13"/>
      <c r="M43" s="14" t="n">
        <f aca="false">SUM(I43+K43)*KERROIN_KUHA_JA_AHVEN+(J43*KERROIN_KUHA_YLI)+(L43*KERROIN_AHVEN_YLI_KG)</f>
        <v>0</v>
      </c>
      <c r="N43" s="13"/>
      <c r="O43" s="15"/>
      <c r="P43" s="16"/>
      <c r="Q43" s="17" t="n">
        <f aca="false">ROUND(((H43+M43+(N43*KERROIN_HAUKI)+(O43*KERROIN_HAUKI_YLI)+(P43*KERROIN_MUUT_KALAT))*KERROIN_KOKONAISKERROIN), 0)</f>
        <v>0</v>
      </c>
      <c r="S43" s="24"/>
      <c r="T43" s="24"/>
      <c r="U43" s="24"/>
      <c r="V43" s="24"/>
    </row>
    <row r="44" customFormat="false" ht="29.15" hidden="false" customHeight="false" outlineLevel="0" collapsed="false">
      <c r="A44" s="9" t="n">
        <f aca="false">RANK(Q44,$Q:$Q,0)</f>
        <v>25</v>
      </c>
      <c r="B44" s="10"/>
      <c r="C44" s="11"/>
      <c r="D44" s="12"/>
      <c r="E44" s="13"/>
      <c r="F44" s="13"/>
      <c r="G44" s="13"/>
      <c r="H44" s="14" t="n">
        <f aca="false">SUM(E44:G44)*KERROIN_LOHIKALA</f>
        <v>0</v>
      </c>
      <c r="I44" s="13"/>
      <c r="J44" s="13"/>
      <c r="K44" s="13"/>
      <c r="L44" s="13"/>
      <c r="M44" s="14" t="n">
        <f aca="false">SUM(I44+K44)*KERROIN_KUHA_JA_AHVEN+(J44*KERROIN_KUHA_YLI)+(L44*KERROIN_AHVEN_YLI_KG)</f>
        <v>0</v>
      </c>
      <c r="N44" s="13"/>
      <c r="O44" s="15"/>
      <c r="P44" s="16"/>
      <c r="Q44" s="17" t="n">
        <f aca="false">ROUND(((H44+M44+(N44*KERROIN_HAUKI)+(O44*KERROIN_HAUKI_YLI)+(P44*KERROIN_MUUT_KALAT))*KERROIN_KOKONAISKERROIN), 0)</f>
        <v>0</v>
      </c>
      <c r="S44" s="24"/>
      <c r="T44" s="24"/>
      <c r="U44" s="24"/>
      <c r="V44" s="24"/>
    </row>
    <row r="45" customFormat="false" ht="29.15" hidden="false" customHeight="false" outlineLevel="0" collapsed="false">
      <c r="A45" s="9" t="n">
        <f aca="false">RANK(Q45,$Q:$Q,0)</f>
        <v>25</v>
      </c>
      <c r="B45" s="10"/>
      <c r="C45" s="11"/>
      <c r="D45" s="12"/>
      <c r="E45" s="13"/>
      <c r="F45" s="13"/>
      <c r="G45" s="13"/>
      <c r="H45" s="14" t="n">
        <f aca="false">SUM(E45:G45)*KERROIN_LOHIKALA</f>
        <v>0</v>
      </c>
      <c r="I45" s="13"/>
      <c r="J45" s="13"/>
      <c r="K45" s="13"/>
      <c r="L45" s="13"/>
      <c r="M45" s="14" t="n">
        <f aca="false">SUM(I45+K45)*KERROIN_KUHA_JA_AHVEN+(J45*KERROIN_KUHA_YLI)+(L45*KERROIN_AHVEN_YLI_KG)</f>
        <v>0</v>
      </c>
      <c r="N45" s="13"/>
      <c r="O45" s="15"/>
      <c r="P45" s="16"/>
      <c r="Q45" s="17" t="n">
        <f aca="false">ROUND(((H45+M45+(N45*KERROIN_HAUKI)+(O45*KERROIN_HAUKI_YLI)+(P45*KERROIN_MUUT_KALAT))*KERROIN_KOKONAISKERROIN), 0)</f>
        <v>0</v>
      </c>
      <c r="S45" s="24"/>
      <c r="T45" s="24"/>
      <c r="U45" s="24"/>
      <c r="V45" s="24"/>
    </row>
    <row r="46" customFormat="false" ht="29.15" hidden="false" customHeight="false" outlineLevel="0" collapsed="false">
      <c r="A46" s="9" t="n">
        <f aca="false">RANK(Q46,$Q:$Q,0)</f>
        <v>25</v>
      </c>
      <c r="B46" s="10"/>
      <c r="C46" s="11"/>
      <c r="D46" s="12"/>
      <c r="E46" s="13"/>
      <c r="F46" s="13"/>
      <c r="G46" s="13"/>
      <c r="H46" s="14" t="n">
        <f aca="false">SUM(E46:G46)*KERROIN_LOHIKALA</f>
        <v>0</v>
      </c>
      <c r="I46" s="13"/>
      <c r="J46" s="13"/>
      <c r="K46" s="13"/>
      <c r="L46" s="13"/>
      <c r="M46" s="14" t="n">
        <f aca="false">SUM(I46+K46)*KERROIN_KUHA_JA_AHVEN+(J46*KERROIN_KUHA_YLI)+(L46*KERROIN_AHVEN_YLI_KG)</f>
        <v>0</v>
      </c>
      <c r="N46" s="13"/>
      <c r="O46" s="15"/>
      <c r="P46" s="16"/>
      <c r="Q46" s="17" t="n">
        <f aca="false">ROUND(((H46+M46+(N46*KERROIN_HAUKI)+(O46*KERROIN_HAUKI_YLI)+(P46*KERROIN_MUUT_KALAT))*KERROIN_KOKONAISKERROIN), 0)</f>
        <v>0</v>
      </c>
      <c r="S46" s="24"/>
      <c r="T46" s="24"/>
      <c r="U46" s="24"/>
      <c r="V46" s="24"/>
    </row>
    <row r="47" customFormat="false" ht="29.15" hidden="false" customHeight="false" outlineLevel="0" collapsed="false">
      <c r="A47" s="9" t="n">
        <f aca="false">RANK(Q47,$Q:$Q,0)</f>
        <v>25</v>
      </c>
      <c r="B47" s="10"/>
      <c r="C47" s="11"/>
      <c r="D47" s="12"/>
      <c r="E47" s="13"/>
      <c r="F47" s="13"/>
      <c r="G47" s="13"/>
      <c r="H47" s="14" t="n">
        <f aca="false">SUM(E47:G47)*KERROIN_LOHIKALA</f>
        <v>0</v>
      </c>
      <c r="I47" s="13"/>
      <c r="J47" s="13"/>
      <c r="K47" s="13"/>
      <c r="L47" s="13"/>
      <c r="M47" s="14" t="n">
        <f aca="false">SUM(I47+K47)*KERROIN_KUHA_JA_AHVEN+(J47*KERROIN_KUHA_YLI)+(L47*KERROIN_AHVEN_YLI_KG)</f>
        <v>0</v>
      </c>
      <c r="N47" s="13"/>
      <c r="O47" s="15"/>
      <c r="P47" s="16"/>
      <c r="Q47" s="17" t="n">
        <f aca="false">ROUND(((H47+M47+(N47*KERROIN_HAUKI)+(O47*KERROIN_HAUKI_YLI)+(P47*KERROIN_MUUT_KALAT))*KERROIN_KOKONAISKERROIN), 0)</f>
        <v>0</v>
      </c>
      <c r="S47" s="24"/>
      <c r="T47" s="24"/>
      <c r="U47" s="24"/>
      <c r="V47" s="24"/>
    </row>
    <row r="48" customFormat="false" ht="29.15" hidden="false" customHeight="false" outlineLevel="0" collapsed="false">
      <c r="A48" s="9" t="n">
        <f aca="false">RANK(Q48,$Q:$Q,0)</f>
        <v>25</v>
      </c>
      <c r="B48" s="10"/>
      <c r="C48" s="11"/>
      <c r="D48" s="12"/>
      <c r="E48" s="13"/>
      <c r="F48" s="13"/>
      <c r="G48" s="13"/>
      <c r="H48" s="14" t="n">
        <f aca="false">SUM(E48:G48)*KERROIN_LOHIKALA</f>
        <v>0</v>
      </c>
      <c r="I48" s="13"/>
      <c r="J48" s="13"/>
      <c r="K48" s="13"/>
      <c r="L48" s="13"/>
      <c r="M48" s="14" t="n">
        <f aca="false">SUM(I48+K48)*KERROIN_KUHA_JA_AHVEN+(J48*KERROIN_KUHA_YLI)+(L48*KERROIN_AHVEN_YLI_KG)</f>
        <v>0</v>
      </c>
      <c r="N48" s="13"/>
      <c r="O48" s="15"/>
      <c r="P48" s="16"/>
      <c r="Q48" s="17" t="n">
        <f aca="false">ROUND(((H48+M48+(N48*KERROIN_HAUKI)+(O48*KERROIN_HAUKI_YLI)+(P48*KERROIN_MUUT_KALAT))*KERROIN_KOKONAISKERROIN), 0)</f>
        <v>0</v>
      </c>
      <c r="S48" s="24"/>
      <c r="T48" s="24"/>
      <c r="U48" s="24"/>
      <c r="V48" s="24"/>
    </row>
    <row r="49" customFormat="false" ht="29.15" hidden="false" customHeight="false" outlineLevel="0" collapsed="false">
      <c r="A49" s="9" t="n">
        <f aca="false">RANK(Q49,$Q:$Q,0)</f>
        <v>25</v>
      </c>
      <c r="B49" s="10"/>
      <c r="C49" s="11"/>
      <c r="D49" s="12"/>
      <c r="E49" s="13"/>
      <c r="F49" s="13"/>
      <c r="G49" s="13"/>
      <c r="H49" s="14" t="n">
        <f aca="false">SUM(E49:G49)*KERROIN_LOHIKALA</f>
        <v>0</v>
      </c>
      <c r="I49" s="13"/>
      <c r="J49" s="13"/>
      <c r="K49" s="13"/>
      <c r="L49" s="13"/>
      <c r="M49" s="14" t="n">
        <f aca="false">SUM(I49+K49)*KERROIN_KUHA_JA_AHVEN+(J49*KERROIN_KUHA_YLI)+(L49*KERROIN_AHVEN_YLI_KG)</f>
        <v>0</v>
      </c>
      <c r="N49" s="13"/>
      <c r="O49" s="15"/>
      <c r="P49" s="16"/>
      <c r="Q49" s="17" t="n">
        <f aca="false">ROUND(((H49+M49+(N49*KERROIN_HAUKI)+(O49*KERROIN_HAUKI_YLI)+(P49*KERROIN_MUUT_KALAT))*KERROIN_KOKONAISKERROIN), 0)</f>
        <v>0</v>
      </c>
      <c r="S49" s="24"/>
      <c r="T49" s="24"/>
      <c r="U49" s="24"/>
      <c r="V49" s="24"/>
    </row>
    <row r="50" customFormat="false" ht="29.15" hidden="false" customHeight="false" outlineLevel="0" collapsed="false">
      <c r="A50" s="9" t="n">
        <f aca="false">RANK(Q50,$Q:$Q,0)</f>
        <v>25</v>
      </c>
      <c r="B50" s="10"/>
      <c r="C50" s="11"/>
      <c r="D50" s="12"/>
      <c r="E50" s="13"/>
      <c r="F50" s="13"/>
      <c r="G50" s="13"/>
      <c r="H50" s="14" t="n">
        <f aca="false">SUM(E50:G50)*KERROIN_LOHIKALA</f>
        <v>0</v>
      </c>
      <c r="I50" s="13"/>
      <c r="J50" s="13"/>
      <c r="K50" s="13"/>
      <c r="L50" s="13"/>
      <c r="M50" s="14" t="n">
        <f aca="false">SUM(I50+K50)*KERROIN_KUHA_JA_AHVEN+(J50*KERROIN_KUHA_YLI)+(L50*KERROIN_AHVEN_YLI_KG)</f>
        <v>0</v>
      </c>
      <c r="N50" s="13"/>
      <c r="O50" s="15"/>
      <c r="P50" s="16"/>
      <c r="Q50" s="17" t="n">
        <f aca="false">ROUND(((H50+M50+(N50*KERROIN_HAUKI)+(O50*KERROIN_HAUKI_YLI)+(P50*KERROIN_MUUT_KALAT))*KERROIN_KOKONAISKERROIN), 0)</f>
        <v>0</v>
      </c>
      <c r="S50" s="24"/>
      <c r="T50" s="24"/>
      <c r="U50" s="24"/>
      <c r="V50" s="24"/>
    </row>
    <row r="51" customFormat="false" ht="29.15" hidden="false" customHeight="false" outlineLevel="0" collapsed="false">
      <c r="A51" s="9" t="n">
        <f aca="false">RANK(Q51,$Q:$Q,0)</f>
        <v>25</v>
      </c>
      <c r="B51" s="10"/>
      <c r="C51" s="11"/>
      <c r="D51" s="12"/>
      <c r="E51" s="13"/>
      <c r="F51" s="13"/>
      <c r="G51" s="13"/>
      <c r="H51" s="14" t="n">
        <f aca="false">SUM(E51:G51)*KERROIN_LOHIKALA</f>
        <v>0</v>
      </c>
      <c r="I51" s="13"/>
      <c r="J51" s="13"/>
      <c r="K51" s="13"/>
      <c r="L51" s="13"/>
      <c r="M51" s="14" t="n">
        <f aca="false">SUM(I51+K51)*KERROIN_KUHA_JA_AHVEN+(J51*KERROIN_KUHA_YLI)+(L51*KERROIN_AHVEN_YLI_KG)</f>
        <v>0</v>
      </c>
      <c r="N51" s="13"/>
      <c r="O51" s="15"/>
      <c r="P51" s="16"/>
      <c r="Q51" s="17" t="n">
        <f aca="false">ROUND(((H51+M51+(N51*KERROIN_HAUKI)+(O51*KERROIN_HAUKI_YLI)+(P51*KERROIN_MUUT_KALAT))*KERROIN_KOKONAISKERROIN), 0)</f>
        <v>0</v>
      </c>
      <c r="S51" s="24"/>
      <c r="T51" s="24"/>
      <c r="U51" s="24"/>
      <c r="V51" s="24"/>
    </row>
    <row r="52" customFormat="false" ht="29.15" hidden="false" customHeight="false" outlineLevel="0" collapsed="false">
      <c r="A52" s="9" t="n">
        <f aca="false">RANK(Q52,$Q:$Q,0)</f>
        <v>25</v>
      </c>
      <c r="B52" s="10"/>
      <c r="C52" s="11"/>
      <c r="D52" s="12"/>
      <c r="E52" s="13"/>
      <c r="F52" s="13"/>
      <c r="G52" s="13"/>
      <c r="H52" s="14" t="n">
        <f aca="false">SUM(E52:G52)*KERROIN_LOHIKALA</f>
        <v>0</v>
      </c>
      <c r="I52" s="13"/>
      <c r="J52" s="13"/>
      <c r="K52" s="13"/>
      <c r="L52" s="13"/>
      <c r="M52" s="14" t="n">
        <f aca="false">SUM(I52+K52)*KERROIN_KUHA_JA_AHVEN+(J52*KERROIN_KUHA_YLI)+(L52*KERROIN_AHVEN_YLI_KG)</f>
        <v>0</v>
      </c>
      <c r="N52" s="13"/>
      <c r="O52" s="15"/>
      <c r="P52" s="16"/>
      <c r="Q52" s="17" t="n">
        <f aca="false">ROUND(((H52+M52+(N52*KERROIN_HAUKI)+(O52*KERROIN_HAUKI_YLI)+(P52*KERROIN_MUUT_KALAT))*KERROIN_KOKONAISKERROIN), 0)</f>
        <v>0</v>
      </c>
      <c r="S52" s="24"/>
      <c r="T52" s="24"/>
      <c r="U52" s="24"/>
      <c r="V52" s="24"/>
    </row>
    <row r="53" customFormat="false" ht="29.15" hidden="false" customHeight="false" outlineLevel="0" collapsed="false">
      <c r="A53" s="9" t="n">
        <f aca="false">RANK(Q53,$Q:$Q,0)</f>
        <v>25</v>
      </c>
      <c r="B53" s="10"/>
      <c r="C53" s="11"/>
      <c r="D53" s="12"/>
      <c r="E53" s="13"/>
      <c r="F53" s="13"/>
      <c r="G53" s="13"/>
      <c r="H53" s="14" t="n">
        <f aca="false">SUM(E53:G53)*KERROIN_LOHIKALA</f>
        <v>0</v>
      </c>
      <c r="I53" s="13"/>
      <c r="J53" s="13"/>
      <c r="K53" s="13"/>
      <c r="L53" s="13"/>
      <c r="M53" s="14" t="n">
        <f aca="false">SUM(I53+K53)*KERROIN_KUHA_JA_AHVEN+(J53*KERROIN_KUHA_YLI)+(L53*KERROIN_AHVEN_YLI_KG)</f>
        <v>0</v>
      </c>
      <c r="N53" s="13"/>
      <c r="O53" s="15"/>
      <c r="P53" s="16"/>
      <c r="Q53" s="17" t="n">
        <f aca="false">ROUND(((H53+M53+(N53*KERROIN_HAUKI)+(O53*KERROIN_HAUKI_YLI)+(P53*KERROIN_MUUT_KALAT))*KERROIN_KOKONAISKERROIN), 0)</f>
        <v>0</v>
      </c>
      <c r="S53" s="24"/>
      <c r="T53" s="24"/>
      <c r="U53" s="24"/>
      <c r="V53" s="24"/>
    </row>
    <row r="54" customFormat="false" ht="29.15" hidden="false" customHeight="false" outlineLevel="0" collapsed="false">
      <c r="A54" s="9" t="n">
        <f aca="false">RANK(Q54,$Q:$Q,0)</f>
        <v>25</v>
      </c>
      <c r="B54" s="10"/>
      <c r="C54" s="11"/>
      <c r="D54" s="12"/>
      <c r="E54" s="13"/>
      <c r="F54" s="13"/>
      <c r="G54" s="13"/>
      <c r="H54" s="14" t="n">
        <f aca="false">SUM(E54:G54)*KERROIN_LOHIKALA</f>
        <v>0</v>
      </c>
      <c r="I54" s="13"/>
      <c r="J54" s="13"/>
      <c r="K54" s="13"/>
      <c r="L54" s="13"/>
      <c r="M54" s="14" t="n">
        <f aca="false">SUM(I54+K54)*KERROIN_KUHA_JA_AHVEN+(J54*KERROIN_KUHA_YLI)+(L54*KERROIN_AHVEN_YLI_KG)</f>
        <v>0</v>
      </c>
      <c r="N54" s="13"/>
      <c r="O54" s="15"/>
      <c r="P54" s="16"/>
      <c r="Q54" s="17" t="n">
        <f aca="false">ROUND(((H54+M54+(N54*KERROIN_HAUKI)+(O54*KERROIN_HAUKI_YLI)+(P54*KERROIN_MUUT_KALAT))*KERROIN_KOKONAISKERROIN), 0)</f>
        <v>0</v>
      </c>
      <c r="S54" s="24"/>
      <c r="T54" s="24"/>
      <c r="U54" s="24"/>
      <c r="V54" s="24"/>
    </row>
    <row r="55" customFormat="false" ht="29.15" hidden="false" customHeight="false" outlineLevel="0" collapsed="false">
      <c r="A55" s="9" t="n">
        <f aca="false">RANK(Q55,$Q:$Q,0)</f>
        <v>25</v>
      </c>
      <c r="B55" s="10"/>
      <c r="C55" s="11"/>
      <c r="D55" s="12"/>
      <c r="E55" s="13"/>
      <c r="F55" s="13"/>
      <c r="G55" s="13"/>
      <c r="H55" s="14" t="n">
        <f aca="false">SUM(E55:G55)*KERROIN_LOHIKALA</f>
        <v>0</v>
      </c>
      <c r="I55" s="13"/>
      <c r="J55" s="13"/>
      <c r="K55" s="13"/>
      <c r="L55" s="13"/>
      <c r="M55" s="14" t="n">
        <f aca="false">SUM(I55+K55)*KERROIN_KUHA_JA_AHVEN+(J55*KERROIN_KUHA_YLI)+(L55*KERROIN_AHVEN_YLI_KG)</f>
        <v>0</v>
      </c>
      <c r="N55" s="13"/>
      <c r="O55" s="15"/>
      <c r="P55" s="16"/>
      <c r="Q55" s="17" t="n">
        <f aca="false">ROUND(((H55+M55+(N55*KERROIN_HAUKI)+(O55*KERROIN_HAUKI_YLI)+(P55*KERROIN_MUUT_KALAT))*KERROIN_KOKONAISKERROIN), 0)</f>
        <v>0</v>
      </c>
      <c r="S55" s="24"/>
      <c r="T55" s="24"/>
      <c r="U55" s="24"/>
      <c r="V55" s="24"/>
    </row>
    <row r="56" customFormat="false" ht="29.15" hidden="false" customHeight="false" outlineLevel="0" collapsed="false">
      <c r="A56" s="9" t="n">
        <f aca="false">RANK(Q56,$Q:$Q,0)</f>
        <v>25</v>
      </c>
      <c r="B56" s="10"/>
      <c r="C56" s="11"/>
      <c r="D56" s="12"/>
      <c r="E56" s="13"/>
      <c r="F56" s="13"/>
      <c r="G56" s="13"/>
      <c r="H56" s="14" t="n">
        <f aca="false">SUM(E56:G56)*KERROIN_LOHIKALA</f>
        <v>0</v>
      </c>
      <c r="I56" s="13"/>
      <c r="J56" s="13"/>
      <c r="K56" s="13"/>
      <c r="L56" s="13"/>
      <c r="M56" s="14" t="n">
        <f aca="false">SUM(I56+K56)*KERROIN_KUHA_JA_AHVEN+(J56*KERROIN_KUHA_YLI)+(L56*KERROIN_AHVEN_YLI_KG)</f>
        <v>0</v>
      </c>
      <c r="N56" s="13"/>
      <c r="O56" s="15"/>
      <c r="P56" s="16"/>
      <c r="Q56" s="17" t="n">
        <f aca="false">ROUND(((H56+M56+(N56*KERROIN_HAUKI)+(O56*KERROIN_HAUKI_YLI)+(P56*KERROIN_MUUT_KALAT))*KERROIN_KOKONAISKERROIN), 0)</f>
        <v>0</v>
      </c>
      <c r="S56" s="24"/>
      <c r="T56" s="24"/>
      <c r="U56" s="24"/>
      <c r="V56" s="24"/>
    </row>
    <row r="57" customFormat="false" ht="29.15" hidden="false" customHeight="false" outlineLevel="0" collapsed="false">
      <c r="A57" s="9" t="n">
        <f aca="false">RANK(Q57,$Q:$Q,0)</f>
        <v>25</v>
      </c>
      <c r="B57" s="10"/>
      <c r="C57" s="11"/>
      <c r="D57" s="12"/>
      <c r="E57" s="13"/>
      <c r="F57" s="13"/>
      <c r="G57" s="13"/>
      <c r="H57" s="14" t="n">
        <f aca="false">SUM(E57:G57)*KERROIN_LOHIKALA</f>
        <v>0</v>
      </c>
      <c r="I57" s="13"/>
      <c r="J57" s="13"/>
      <c r="K57" s="13"/>
      <c r="L57" s="13"/>
      <c r="M57" s="14" t="n">
        <f aca="false">SUM(I57+K57)*KERROIN_KUHA_JA_AHVEN+(J57*KERROIN_KUHA_YLI)+(L57*KERROIN_AHVEN_YLI_KG)</f>
        <v>0</v>
      </c>
      <c r="N57" s="13"/>
      <c r="O57" s="15"/>
      <c r="P57" s="16"/>
      <c r="Q57" s="17" t="n">
        <f aca="false">ROUND(((H57+M57+(N57*KERROIN_HAUKI)+(O57*KERROIN_HAUKI_YLI)+(P57*KERROIN_MUUT_KALAT))*KERROIN_KOKONAISKERROIN), 0)</f>
        <v>0</v>
      </c>
      <c r="S57" s="24"/>
      <c r="T57" s="24"/>
      <c r="U57" s="24"/>
      <c r="V57" s="24"/>
    </row>
    <row r="58" customFormat="false" ht="29.15" hidden="false" customHeight="false" outlineLevel="0" collapsed="false">
      <c r="A58" s="9" t="n">
        <f aca="false">RANK(Q58,$Q:$Q,0)</f>
        <v>25</v>
      </c>
      <c r="B58" s="10"/>
      <c r="C58" s="11"/>
      <c r="D58" s="12"/>
      <c r="E58" s="13"/>
      <c r="F58" s="13"/>
      <c r="G58" s="13"/>
      <c r="H58" s="14" t="n">
        <f aca="false">SUM(E58:G58)*KERROIN_LOHIKALA</f>
        <v>0</v>
      </c>
      <c r="I58" s="13"/>
      <c r="J58" s="13"/>
      <c r="K58" s="13"/>
      <c r="L58" s="13"/>
      <c r="M58" s="14" t="n">
        <f aca="false">SUM(I58+K58)*KERROIN_KUHA_JA_AHVEN+(J58*KERROIN_KUHA_YLI)+(L58*KERROIN_AHVEN_YLI_KG)</f>
        <v>0</v>
      </c>
      <c r="N58" s="13"/>
      <c r="O58" s="15"/>
      <c r="P58" s="16"/>
      <c r="Q58" s="17" t="n">
        <f aca="false">ROUND(((H58+M58+(N58*KERROIN_HAUKI)+(O58*KERROIN_HAUKI_YLI)+(P58*KERROIN_MUUT_KALAT))*KERROIN_KOKONAISKERROIN), 0)</f>
        <v>0</v>
      </c>
      <c r="S58" s="24"/>
      <c r="T58" s="24"/>
      <c r="U58" s="24"/>
      <c r="V58" s="24"/>
    </row>
    <row r="59" customFormat="false" ht="29.15" hidden="false" customHeight="false" outlineLevel="0" collapsed="false">
      <c r="A59" s="9" t="n">
        <f aca="false">RANK(Q59,$Q:$Q,0)</f>
        <v>25</v>
      </c>
      <c r="B59" s="10"/>
      <c r="C59" s="11"/>
      <c r="D59" s="12"/>
      <c r="E59" s="13"/>
      <c r="F59" s="13"/>
      <c r="G59" s="13"/>
      <c r="H59" s="14" t="n">
        <f aca="false">SUM(E59:G59)*KERROIN_LOHIKALA</f>
        <v>0</v>
      </c>
      <c r="I59" s="13"/>
      <c r="J59" s="13"/>
      <c r="K59" s="13"/>
      <c r="L59" s="13"/>
      <c r="M59" s="14" t="n">
        <f aca="false">SUM(I59+K59)*KERROIN_KUHA_JA_AHVEN+(J59*KERROIN_KUHA_YLI)+(L59*KERROIN_AHVEN_YLI_KG)</f>
        <v>0</v>
      </c>
      <c r="N59" s="13"/>
      <c r="O59" s="15"/>
      <c r="P59" s="16"/>
      <c r="Q59" s="17" t="n">
        <f aca="false">ROUND(((H59+M59+(N59*KERROIN_HAUKI)+(O59*KERROIN_HAUKI_YLI)+(P59*KERROIN_MUUT_KALAT))*KERROIN_KOKONAISKERROIN), 0)</f>
        <v>0</v>
      </c>
      <c r="S59" s="24"/>
      <c r="T59" s="24"/>
      <c r="U59" s="24"/>
      <c r="V59" s="24"/>
    </row>
    <row r="60" customFormat="false" ht="29.15" hidden="false" customHeight="false" outlineLevel="0" collapsed="false">
      <c r="A60" s="9" t="n">
        <f aca="false">RANK(Q60,$Q:$Q,0)</f>
        <v>25</v>
      </c>
      <c r="B60" s="10"/>
      <c r="C60" s="11"/>
      <c r="D60" s="12"/>
      <c r="E60" s="13"/>
      <c r="F60" s="13"/>
      <c r="G60" s="13"/>
      <c r="H60" s="14" t="n">
        <f aca="false">SUM(E60:G60)*KERROIN_LOHIKALA</f>
        <v>0</v>
      </c>
      <c r="I60" s="13"/>
      <c r="J60" s="13"/>
      <c r="K60" s="13"/>
      <c r="L60" s="13"/>
      <c r="M60" s="14" t="n">
        <f aca="false">SUM(I60+K60)*KERROIN_KUHA_JA_AHVEN+(J60*KERROIN_KUHA_YLI)+(L60*KERROIN_AHVEN_YLI_KG)</f>
        <v>0</v>
      </c>
      <c r="N60" s="13"/>
      <c r="O60" s="15"/>
      <c r="P60" s="16"/>
      <c r="Q60" s="17" t="n">
        <f aca="false">ROUND(((H60+M60+(N60*KERROIN_HAUKI)+(O60*KERROIN_HAUKI_YLI)+(P60*KERROIN_MUUT_KALAT))*KERROIN_KOKONAISKERROIN), 0)</f>
        <v>0</v>
      </c>
      <c r="S60" s="24"/>
      <c r="T60" s="24"/>
      <c r="U60" s="24"/>
      <c r="V60" s="24"/>
    </row>
    <row r="61" customFormat="false" ht="29.15" hidden="false" customHeight="false" outlineLevel="0" collapsed="false">
      <c r="A61" s="9" t="n">
        <f aca="false">RANK(Q61,$Q:$Q,0)</f>
        <v>25</v>
      </c>
      <c r="B61" s="10"/>
      <c r="C61" s="11"/>
      <c r="D61" s="12"/>
      <c r="E61" s="13"/>
      <c r="F61" s="13"/>
      <c r="G61" s="13"/>
      <c r="H61" s="14" t="n">
        <f aca="false">SUM(E61:G61)*KERROIN_LOHIKALA</f>
        <v>0</v>
      </c>
      <c r="I61" s="13"/>
      <c r="J61" s="13"/>
      <c r="K61" s="13"/>
      <c r="L61" s="13"/>
      <c r="M61" s="14" t="n">
        <f aca="false">SUM(I61+K61)*KERROIN_KUHA_JA_AHVEN+(J61*KERROIN_KUHA_YLI)+(L61*KERROIN_AHVEN_YLI_KG)</f>
        <v>0</v>
      </c>
      <c r="N61" s="13"/>
      <c r="O61" s="15"/>
      <c r="P61" s="16"/>
      <c r="Q61" s="17" t="n">
        <f aca="false">ROUND(((H61+M61+(N61*KERROIN_HAUKI)+(O61*KERROIN_HAUKI_YLI)+(P61*KERROIN_MUUT_KALAT))*KERROIN_KOKONAISKERROIN), 0)</f>
        <v>0</v>
      </c>
      <c r="S61" s="24"/>
      <c r="T61" s="24"/>
      <c r="U61" s="24"/>
      <c r="V61" s="24"/>
    </row>
    <row r="62" customFormat="false" ht="29.15" hidden="false" customHeight="false" outlineLevel="0" collapsed="false">
      <c r="A62" s="9" t="n">
        <f aca="false">RANK(Q62,$Q:$Q,0)</f>
        <v>25</v>
      </c>
      <c r="B62" s="10"/>
      <c r="C62" s="11"/>
      <c r="D62" s="12"/>
      <c r="E62" s="13"/>
      <c r="F62" s="13"/>
      <c r="G62" s="13"/>
      <c r="H62" s="14" t="n">
        <f aca="false">SUM(E62:G62)*KERROIN_LOHIKALA</f>
        <v>0</v>
      </c>
      <c r="I62" s="13"/>
      <c r="J62" s="13"/>
      <c r="K62" s="13"/>
      <c r="L62" s="13"/>
      <c r="M62" s="14" t="n">
        <f aca="false">SUM(I62+K62)*KERROIN_KUHA_JA_AHVEN+(J62*KERROIN_KUHA_YLI)+(L62*KERROIN_AHVEN_YLI_KG)</f>
        <v>0</v>
      </c>
      <c r="N62" s="13"/>
      <c r="O62" s="15"/>
      <c r="P62" s="16"/>
      <c r="Q62" s="17" t="n">
        <f aca="false">ROUND(((H62+M62+(N62*KERROIN_HAUKI)+(O62*KERROIN_HAUKI_YLI)+(P62*KERROIN_MUUT_KALAT))*KERROIN_KOKONAISKERROIN), 0)</f>
        <v>0</v>
      </c>
      <c r="S62" s="24"/>
      <c r="T62" s="24"/>
      <c r="U62" s="24"/>
      <c r="V62" s="24"/>
    </row>
    <row r="63" customFormat="false" ht="29.15" hidden="false" customHeight="false" outlineLevel="0" collapsed="false">
      <c r="A63" s="9" t="n">
        <f aca="false">RANK(Q63,$Q:$Q,0)</f>
        <v>25</v>
      </c>
      <c r="B63" s="10"/>
      <c r="C63" s="11"/>
      <c r="D63" s="12"/>
      <c r="E63" s="13"/>
      <c r="F63" s="13"/>
      <c r="G63" s="13"/>
      <c r="H63" s="14" t="n">
        <f aca="false">SUM(E63:G63)*KERROIN_LOHIKALA</f>
        <v>0</v>
      </c>
      <c r="I63" s="13"/>
      <c r="J63" s="13"/>
      <c r="K63" s="13"/>
      <c r="L63" s="13"/>
      <c r="M63" s="14" t="n">
        <f aca="false">SUM(I63+K63)*KERROIN_KUHA_JA_AHVEN+(J63*KERROIN_KUHA_YLI)+(L63*KERROIN_AHVEN_YLI_KG)</f>
        <v>0</v>
      </c>
      <c r="N63" s="13"/>
      <c r="O63" s="15"/>
      <c r="P63" s="16"/>
      <c r="Q63" s="17" t="n">
        <f aca="false">ROUND(((H63+M63+(N63*KERROIN_HAUKI)+(O63*KERROIN_HAUKI_YLI)+(P63*KERROIN_MUUT_KALAT))*KERROIN_KOKONAISKERROIN), 0)</f>
        <v>0</v>
      </c>
      <c r="S63" s="24"/>
      <c r="T63" s="24"/>
      <c r="U63" s="24"/>
      <c r="V63" s="24"/>
    </row>
    <row r="64" customFormat="false" ht="29.15" hidden="false" customHeight="false" outlineLevel="0" collapsed="false">
      <c r="A64" s="9" t="n">
        <f aca="false">RANK(Q64,$Q:$Q,0)</f>
        <v>25</v>
      </c>
      <c r="B64" s="10"/>
      <c r="C64" s="11"/>
      <c r="D64" s="12"/>
      <c r="E64" s="13"/>
      <c r="F64" s="13"/>
      <c r="G64" s="13"/>
      <c r="H64" s="14" t="n">
        <f aca="false">SUM(E64:G64)*KERROIN_LOHIKALA</f>
        <v>0</v>
      </c>
      <c r="I64" s="13"/>
      <c r="J64" s="13"/>
      <c r="K64" s="13"/>
      <c r="L64" s="13"/>
      <c r="M64" s="14" t="n">
        <f aca="false">SUM(I64+K64)*KERROIN_KUHA_JA_AHVEN+(J64*KERROIN_KUHA_YLI)+(L64*KERROIN_AHVEN_YLI_KG)</f>
        <v>0</v>
      </c>
      <c r="N64" s="13"/>
      <c r="O64" s="15"/>
      <c r="P64" s="16"/>
      <c r="Q64" s="17" t="n">
        <f aca="false">ROUND(((H64+M64+(N64*KERROIN_HAUKI)+(O64*KERROIN_HAUKI_YLI)+(P64*KERROIN_MUUT_KALAT))*KERROIN_KOKONAISKERROIN), 0)</f>
        <v>0</v>
      </c>
      <c r="S64" s="24"/>
      <c r="T64" s="24"/>
      <c r="U64" s="24"/>
      <c r="V64" s="24"/>
    </row>
    <row r="65" customFormat="false" ht="29.15" hidden="false" customHeight="false" outlineLevel="0" collapsed="false">
      <c r="A65" s="9" t="n">
        <f aca="false">RANK(Q65,$Q:$Q,0)</f>
        <v>25</v>
      </c>
      <c r="B65" s="10"/>
      <c r="C65" s="11"/>
      <c r="D65" s="12"/>
      <c r="E65" s="13"/>
      <c r="F65" s="13"/>
      <c r="G65" s="13"/>
      <c r="H65" s="14" t="n">
        <f aca="false">SUM(E65:G65)*KERROIN_LOHIKALA</f>
        <v>0</v>
      </c>
      <c r="I65" s="13"/>
      <c r="J65" s="13"/>
      <c r="K65" s="13"/>
      <c r="L65" s="13"/>
      <c r="M65" s="14" t="n">
        <f aca="false">SUM(I65+K65)*KERROIN_KUHA_JA_AHVEN+(J65*KERROIN_KUHA_YLI)+(L65*KERROIN_AHVEN_YLI_KG)</f>
        <v>0</v>
      </c>
      <c r="N65" s="13"/>
      <c r="O65" s="15"/>
      <c r="P65" s="16"/>
      <c r="Q65" s="17" t="n">
        <f aca="false">ROUND(((H65+M65+(N65*KERROIN_HAUKI)+(O65*KERROIN_HAUKI_YLI)+(P65*KERROIN_MUUT_KALAT))*KERROIN_KOKONAISKERROIN), 0)</f>
        <v>0</v>
      </c>
      <c r="S65" s="24"/>
      <c r="T65" s="24"/>
      <c r="U65" s="24"/>
      <c r="V65" s="24"/>
    </row>
    <row r="66" customFormat="false" ht="29.15" hidden="false" customHeight="false" outlineLevel="0" collapsed="false">
      <c r="A66" s="9" t="n">
        <f aca="false">RANK(Q66,$Q:$Q,0)</f>
        <v>25</v>
      </c>
      <c r="B66" s="10"/>
      <c r="C66" s="11"/>
      <c r="D66" s="12"/>
      <c r="E66" s="13"/>
      <c r="F66" s="13"/>
      <c r="G66" s="13"/>
      <c r="H66" s="14" t="n">
        <f aca="false">SUM(E66:G66)*KERROIN_LOHIKALA</f>
        <v>0</v>
      </c>
      <c r="I66" s="13"/>
      <c r="J66" s="13"/>
      <c r="K66" s="13"/>
      <c r="L66" s="13"/>
      <c r="M66" s="14" t="n">
        <f aca="false">SUM(I66+K66)*KERROIN_KUHA_JA_AHVEN+(J66*KERROIN_KUHA_YLI)+(L66*KERROIN_AHVEN_YLI_KG)</f>
        <v>0</v>
      </c>
      <c r="N66" s="13"/>
      <c r="O66" s="15"/>
      <c r="P66" s="16"/>
      <c r="Q66" s="17" t="n">
        <f aca="false">ROUND(((H66+M66+(N66*KERROIN_HAUKI)+(O66*KERROIN_HAUKI_YLI)+(P66*KERROIN_MUUT_KALAT))*KERROIN_KOKONAISKERROIN), 0)</f>
        <v>0</v>
      </c>
      <c r="S66" s="24"/>
      <c r="T66" s="24"/>
      <c r="U66" s="24"/>
      <c r="V66" s="24"/>
    </row>
    <row r="67" customFormat="false" ht="29.15" hidden="false" customHeight="false" outlineLevel="0" collapsed="false">
      <c r="A67" s="9" t="n">
        <f aca="false">RANK(Q67,$Q:$Q,0)</f>
        <v>25</v>
      </c>
      <c r="B67" s="10"/>
      <c r="C67" s="11"/>
      <c r="D67" s="12"/>
      <c r="E67" s="13"/>
      <c r="F67" s="13"/>
      <c r="G67" s="13"/>
      <c r="H67" s="14" t="n">
        <f aca="false">SUM(E67:G67)*KERROIN_LOHIKALA</f>
        <v>0</v>
      </c>
      <c r="I67" s="13"/>
      <c r="J67" s="13"/>
      <c r="K67" s="13"/>
      <c r="L67" s="13"/>
      <c r="M67" s="14" t="n">
        <f aca="false">SUM(I67+K67)*KERROIN_KUHA_JA_AHVEN+(J67*KERROIN_KUHA_YLI)+(L67*KERROIN_AHVEN_YLI_KG)</f>
        <v>0</v>
      </c>
      <c r="N67" s="13"/>
      <c r="O67" s="15"/>
      <c r="P67" s="16"/>
      <c r="Q67" s="17" t="n">
        <f aca="false">ROUND(((H67+M67+(N67*KERROIN_HAUKI)+(O67*KERROIN_HAUKI_YLI)+(P67*KERROIN_MUUT_KALAT))*KERROIN_KOKONAISKERROIN), 0)</f>
        <v>0</v>
      </c>
      <c r="S67" s="24"/>
      <c r="T67" s="24"/>
      <c r="U67" s="24"/>
      <c r="V67" s="24"/>
    </row>
    <row r="68" customFormat="false" ht="29.15" hidden="false" customHeight="false" outlineLevel="0" collapsed="false">
      <c r="A68" s="9" t="n">
        <f aca="false">RANK(Q68,$Q:$Q,0)</f>
        <v>25</v>
      </c>
      <c r="B68" s="10"/>
      <c r="C68" s="11"/>
      <c r="D68" s="12"/>
      <c r="E68" s="13"/>
      <c r="F68" s="13"/>
      <c r="G68" s="13"/>
      <c r="H68" s="14" t="n">
        <f aca="false">SUM(E68:G68)*KERROIN_LOHIKALA</f>
        <v>0</v>
      </c>
      <c r="I68" s="13"/>
      <c r="J68" s="13"/>
      <c r="K68" s="13"/>
      <c r="L68" s="13"/>
      <c r="M68" s="14" t="n">
        <f aca="false">SUM(I68+K68)*KERROIN_KUHA_JA_AHVEN+(J68*KERROIN_KUHA_YLI)+(L68*KERROIN_AHVEN_YLI_KG)</f>
        <v>0</v>
      </c>
      <c r="N68" s="13"/>
      <c r="O68" s="15"/>
      <c r="P68" s="16"/>
      <c r="Q68" s="17" t="n">
        <f aca="false">ROUND(((H68+M68+(N68*KERROIN_HAUKI)+(O68*KERROIN_HAUKI_YLI)+(P68*KERROIN_MUUT_KALAT))*KERROIN_KOKONAISKERROIN), 0)</f>
        <v>0</v>
      </c>
      <c r="S68" s="24"/>
      <c r="T68" s="24"/>
      <c r="U68" s="24"/>
      <c r="V68" s="24"/>
    </row>
    <row r="69" customFormat="false" ht="29.15" hidden="false" customHeight="false" outlineLevel="0" collapsed="false">
      <c r="A69" s="9" t="n">
        <f aca="false">RANK(Q69,$Q:$Q,0)</f>
        <v>25</v>
      </c>
      <c r="B69" s="10"/>
      <c r="C69" s="11"/>
      <c r="D69" s="12"/>
      <c r="E69" s="13"/>
      <c r="F69" s="13"/>
      <c r="G69" s="13"/>
      <c r="H69" s="14" t="n">
        <f aca="false">SUM(E69:G69)*KERROIN_LOHIKALA</f>
        <v>0</v>
      </c>
      <c r="I69" s="13"/>
      <c r="J69" s="13"/>
      <c r="K69" s="13"/>
      <c r="L69" s="13"/>
      <c r="M69" s="14" t="n">
        <f aca="false">SUM(I69+K69)*KERROIN_KUHA_JA_AHVEN+(J69*KERROIN_KUHA_YLI)+(L69*KERROIN_AHVEN_YLI_KG)</f>
        <v>0</v>
      </c>
      <c r="N69" s="13"/>
      <c r="O69" s="15"/>
      <c r="P69" s="16"/>
      <c r="Q69" s="17" t="n">
        <f aca="false">ROUND(((H69+M69+(N69*KERROIN_HAUKI)+(O69*KERROIN_HAUKI_YLI)+(P69*KERROIN_MUUT_KALAT))*KERROIN_KOKONAISKERROIN), 0)</f>
        <v>0</v>
      </c>
      <c r="S69" s="24"/>
      <c r="T69" s="24"/>
      <c r="U69" s="24"/>
      <c r="V69" s="24"/>
    </row>
    <row r="70" customFormat="false" ht="29.15" hidden="false" customHeight="false" outlineLevel="0" collapsed="false">
      <c r="A70" s="9" t="n">
        <f aca="false">RANK(Q70,$Q:$Q,0)</f>
        <v>25</v>
      </c>
      <c r="B70" s="10"/>
      <c r="C70" s="11"/>
      <c r="D70" s="12"/>
      <c r="E70" s="13"/>
      <c r="F70" s="13"/>
      <c r="G70" s="13"/>
      <c r="H70" s="14" t="n">
        <f aca="false">SUM(E70:G70)*KERROIN_LOHIKALA</f>
        <v>0</v>
      </c>
      <c r="I70" s="13"/>
      <c r="J70" s="13"/>
      <c r="K70" s="13"/>
      <c r="L70" s="13"/>
      <c r="M70" s="14" t="n">
        <f aca="false">SUM(I70+K70)*KERROIN_KUHA_JA_AHVEN+(J70*KERROIN_KUHA_YLI)+(L70*KERROIN_AHVEN_YLI_KG)</f>
        <v>0</v>
      </c>
      <c r="N70" s="13"/>
      <c r="O70" s="15"/>
      <c r="P70" s="16"/>
      <c r="Q70" s="17" t="n">
        <f aca="false">ROUND(((H70+M70+(N70*KERROIN_HAUKI)+(O70*KERROIN_HAUKI_YLI)+(P70*KERROIN_MUUT_KALAT))*KERROIN_KOKONAISKERROIN), 0)</f>
        <v>0</v>
      </c>
      <c r="S70" s="24"/>
      <c r="T70" s="24"/>
      <c r="U70" s="24"/>
      <c r="V70" s="24"/>
    </row>
    <row r="71" customFormat="false" ht="29.15" hidden="false" customHeight="false" outlineLevel="0" collapsed="false">
      <c r="A71" s="9" t="n">
        <f aca="false">RANK(Q71,$Q:$Q,0)</f>
        <v>25</v>
      </c>
      <c r="B71" s="10"/>
      <c r="C71" s="11"/>
      <c r="D71" s="12"/>
      <c r="E71" s="13"/>
      <c r="F71" s="13"/>
      <c r="G71" s="13"/>
      <c r="H71" s="14" t="n">
        <f aca="false">SUM(E71:G71)*KERROIN_LOHIKALA</f>
        <v>0</v>
      </c>
      <c r="I71" s="13"/>
      <c r="J71" s="13"/>
      <c r="K71" s="13"/>
      <c r="L71" s="13"/>
      <c r="M71" s="14" t="n">
        <f aca="false">SUM(I71+K71)*KERROIN_KUHA_JA_AHVEN+(J71*KERROIN_KUHA_YLI)+(L71*KERROIN_AHVEN_YLI_KG)</f>
        <v>0</v>
      </c>
      <c r="N71" s="13"/>
      <c r="O71" s="15"/>
      <c r="P71" s="16"/>
      <c r="Q71" s="17" t="n">
        <f aca="false">ROUND(((H71+M71+(N71*KERROIN_HAUKI)+(O71*KERROIN_HAUKI_YLI)+(P71*KERROIN_MUUT_KALAT))*KERROIN_KOKONAISKERROIN), 0)</f>
        <v>0</v>
      </c>
      <c r="S71" s="24"/>
      <c r="T71" s="24"/>
      <c r="U71" s="24"/>
      <c r="V71" s="24"/>
    </row>
    <row r="72" customFormat="false" ht="29.15" hidden="false" customHeight="false" outlineLevel="0" collapsed="false">
      <c r="A72" s="9" t="n">
        <f aca="false">RANK(Q72,$Q:$Q,0)</f>
        <v>25</v>
      </c>
      <c r="B72" s="10"/>
      <c r="C72" s="11"/>
      <c r="D72" s="12"/>
      <c r="E72" s="13"/>
      <c r="F72" s="13"/>
      <c r="G72" s="13"/>
      <c r="H72" s="14" t="n">
        <f aca="false">SUM(E72:G72)*KERROIN_LOHIKALA</f>
        <v>0</v>
      </c>
      <c r="I72" s="13"/>
      <c r="J72" s="13"/>
      <c r="K72" s="13"/>
      <c r="L72" s="13"/>
      <c r="M72" s="14" t="n">
        <f aca="false">SUM(I72+K72)*KERROIN_KUHA_JA_AHVEN+(J72*KERROIN_KUHA_YLI)+(L72*KERROIN_AHVEN_YLI_KG)</f>
        <v>0</v>
      </c>
      <c r="N72" s="13"/>
      <c r="O72" s="15"/>
      <c r="P72" s="16"/>
      <c r="Q72" s="17" t="n">
        <f aca="false">ROUND(((H72+M72+(N72*KERROIN_HAUKI)+(O72*KERROIN_HAUKI_YLI)+(P72*KERROIN_MUUT_KALAT))*KERROIN_KOKONAISKERROIN), 0)</f>
        <v>0</v>
      </c>
      <c r="S72" s="24"/>
      <c r="T72" s="24"/>
      <c r="U72" s="24"/>
      <c r="V72" s="24"/>
    </row>
    <row r="73" customFormat="false" ht="29.15" hidden="false" customHeight="false" outlineLevel="0" collapsed="false">
      <c r="A73" s="9" t="n">
        <f aca="false">RANK(Q73,$Q:$Q,0)</f>
        <v>25</v>
      </c>
      <c r="B73" s="10"/>
      <c r="C73" s="11"/>
      <c r="D73" s="12"/>
      <c r="E73" s="13"/>
      <c r="F73" s="13"/>
      <c r="G73" s="13"/>
      <c r="H73" s="14" t="n">
        <f aca="false">SUM(E73:G73)*KERROIN_LOHIKALA</f>
        <v>0</v>
      </c>
      <c r="I73" s="13"/>
      <c r="J73" s="13"/>
      <c r="K73" s="13"/>
      <c r="L73" s="13"/>
      <c r="M73" s="14" t="n">
        <f aca="false">SUM(I73+K73)*KERROIN_KUHA_JA_AHVEN+(J73*KERROIN_KUHA_YLI)+(L73*KERROIN_AHVEN_YLI_KG)</f>
        <v>0</v>
      </c>
      <c r="N73" s="13"/>
      <c r="O73" s="15"/>
      <c r="P73" s="16"/>
      <c r="Q73" s="17" t="n">
        <f aca="false">ROUND(((H73+M73+(N73*KERROIN_HAUKI)+(O73*KERROIN_HAUKI_YLI)+(P73*KERROIN_MUUT_KALAT))*KERROIN_KOKONAISKERROIN), 0)</f>
        <v>0</v>
      </c>
      <c r="R73" s="24"/>
      <c r="S73" s="24"/>
      <c r="T73" s="24"/>
      <c r="U73" s="24"/>
      <c r="V73" s="24"/>
    </row>
    <row r="74" customFormat="false" ht="29.15" hidden="false" customHeight="false" outlineLevel="0" collapsed="false">
      <c r="A74" s="9" t="n">
        <f aca="false">RANK(Q74,$Q:$Q,0)</f>
        <v>25</v>
      </c>
      <c r="B74" s="10"/>
      <c r="C74" s="11"/>
      <c r="D74" s="12"/>
      <c r="E74" s="13"/>
      <c r="F74" s="13"/>
      <c r="G74" s="13"/>
      <c r="H74" s="14" t="n">
        <f aca="false">SUM(E74:G74)*KERROIN_LOHIKALA</f>
        <v>0</v>
      </c>
      <c r="I74" s="13"/>
      <c r="J74" s="13"/>
      <c r="K74" s="13"/>
      <c r="L74" s="13"/>
      <c r="M74" s="14" t="n">
        <f aca="false">SUM(I74+K74)*KERROIN_KUHA_JA_AHVEN+(J74*KERROIN_KUHA_YLI)+(L74*KERROIN_AHVEN_YLI_KG)</f>
        <v>0</v>
      </c>
      <c r="N74" s="13"/>
      <c r="O74" s="15"/>
      <c r="P74" s="16"/>
      <c r="Q74" s="17" t="n">
        <f aca="false">ROUND(((H74+M74+(N74*KERROIN_HAUKI)+(O74*KERROIN_HAUKI_YLI)+(P74*KERROIN_MUUT_KALAT))*KERROIN_KOKONAISKERROIN), 0)</f>
        <v>0</v>
      </c>
      <c r="R74" s="24"/>
      <c r="S74" s="24"/>
      <c r="T74" s="24"/>
      <c r="U74" s="24"/>
      <c r="V74" s="24"/>
    </row>
    <row r="75" customFormat="false" ht="29.15" hidden="false" customHeight="false" outlineLevel="0" collapsed="false">
      <c r="A75" s="9" t="n">
        <f aca="false">RANK(Q75,$Q:$Q,0)</f>
        <v>25</v>
      </c>
      <c r="B75" s="10"/>
      <c r="C75" s="11"/>
      <c r="D75" s="12"/>
      <c r="E75" s="13"/>
      <c r="F75" s="13"/>
      <c r="G75" s="13"/>
      <c r="H75" s="14" t="n">
        <f aca="false">SUM(E75:G75)*KERROIN_LOHIKALA</f>
        <v>0</v>
      </c>
      <c r="I75" s="13"/>
      <c r="J75" s="13"/>
      <c r="K75" s="13"/>
      <c r="L75" s="13"/>
      <c r="M75" s="14" t="n">
        <f aca="false">SUM(I75+K75)*KERROIN_KUHA_JA_AHVEN+(J75*KERROIN_KUHA_YLI)+(L75*KERROIN_AHVEN_YLI_KG)</f>
        <v>0</v>
      </c>
      <c r="N75" s="13"/>
      <c r="O75" s="15"/>
      <c r="P75" s="16"/>
      <c r="Q75" s="17" t="n">
        <f aca="false">ROUND(((H75+M75+(N75*KERROIN_HAUKI)+(O75*KERROIN_HAUKI_YLI)+(P75*KERROIN_MUUT_KALAT))*KERROIN_KOKONAISKERROIN), 0)</f>
        <v>0</v>
      </c>
      <c r="R75" s="24"/>
      <c r="S75" s="24"/>
      <c r="T75" s="24"/>
      <c r="U75" s="24"/>
      <c r="V75" s="24"/>
    </row>
    <row r="76" customFormat="false" ht="29.15" hidden="false" customHeight="false" outlineLevel="0" collapsed="false">
      <c r="A76" s="9" t="n">
        <f aca="false">RANK(Q76,$Q:$Q,0)</f>
        <v>25</v>
      </c>
      <c r="B76" s="10"/>
      <c r="C76" s="11"/>
      <c r="D76" s="12"/>
      <c r="E76" s="13"/>
      <c r="F76" s="13"/>
      <c r="G76" s="13"/>
      <c r="H76" s="14" t="n">
        <f aca="false">SUM(E76:G76)*KERROIN_LOHIKALA</f>
        <v>0</v>
      </c>
      <c r="I76" s="13"/>
      <c r="J76" s="13"/>
      <c r="K76" s="13"/>
      <c r="L76" s="13"/>
      <c r="M76" s="14" t="n">
        <f aca="false">SUM(I76+K76)*KERROIN_KUHA_JA_AHVEN+(J76*KERROIN_KUHA_YLI)+(L76*KERROIN_AHVEN_YLI_KG)</f>
        <v>0</v>
      </c>
      <c r="N76" s="13"/>
      <c r="O76" s="15"/>
      <c r="P76" s="16"/>
      <c r="Q76" s="17" t="n">
        <f aca="false">ROUND(((H76+M76+(N76*KERROIN_HAUKI)+(O76*KERROIN_HAUKI_YLI)+(P76*KERROIN_MUUT_KALAT))*KERROIN_KOKONAISKERROIN), 0)</f>
        <v>0</v>
      </c>
      <c r="R76" s="24"/>
      <c r="S76" s="24"/>
      <c r="T76" s="24"/>
      <c r="U76" s="24"/>
      <c r="V76" s="24"/>
    </row>
    <row r="77" customFormat="false" ht="29.15" hidden="false" customHeight="false" outlineLevel="0" collapsed="false">
      <c r="A77" s="9" t="n">
        <f aca="false">RANK(Q77,$Q:$Q,0)</f>
        <v>25</v>
      </c>
      <c r="B77" s="10"/>
      <c r="C77" s="11"/>
      <c r="D77" s="12"/>
      <c r="E77" s="13"/>
      <c r="F77" s="13"/>
      <c r="G77" s="13"/>
      <c r="H77" s="14" t="n">
        <f aca="false">SUM(E77:G77)*KERROIN_LOHIKALA</f>
        <v>0</v>
      </c>
      <c r="I77" s="13"/>
      <c r="J77" s="13"/>
      <c r="K77" s="13"/>
      <c r="L77" s="13"/>
      <c r="M77" s="14" t="n">
        <f aca="false">SUM(I77+K77)*KERROIN_KUHA_JA_AHVEN+(J77*KERROIN_KUHA_YLI)+(L77*KERROIN_AHVEN_YLI_KG)</f>
        <v>0</v>
      </c>
      <c r="N77" s="13"/>
      <c r="O77" s="15"/>
      <c r="P77" s="16"/>
      <c r="Q77" s="17" t="n">
        <f aca="false">ROUND(((H77+M77+(N77*KERROIN_HAUKI)+(O77*KERROIN_HAUKI_YLI)+(P77*KERROIN_MUUT_KALAT))*KERROIN_KOKONAISKERROIN), 0)</f>
        <v>0</v>
      </c>
      <c r="R77" s="24"/>
      <c r="S77" s="24"/>
      <c r="T77" s="24"/>
      <c r="U77" s="24"/>
      <c r="V77" s="24"/>
    </row>
    <row r="78" customFormat="false" ht="29.15" hidden="false" customHeight="false" outlineLevel="0" collapsed="false">
      <c r="A78" s="9" t="n">
        <f aca="false">RANK(Q78,$Q:$Q,0)</f>
        <v>25</v>
      </c>
      <c r="B78" s="10"/>
      <c r="C78" s="11"/>
      <c r="D78" s="12"/>
      <c r="E78" s="13"/>
      <c r="F78" s="13"/>
      <c r="G78" s="13"/>
      <c r="H78" s="14" t="n">
        <f aca="false">SUM(E78:G78)*KERROIN_LOHIKALA</f>
        <v>0</v>
      </c>
      <c r="I78" s="13"/>
      <c r="J78" s="13"/>
      <c r="K78" s="13"/>
      <c r="L78" s="13"/>
      <c r="M78" s="14" t="n">
        <f aca="false">SUM(I78+K78)*KERROIN_KUHA_JA_AHVEN+(J78*KERROIN_KUHA_YLI)+(L78*KERROIN_AHVEN_YLI_KG)</f>
        <v>0</v>
      </c>
      <c r="N78" s="13"/>
      <c r="O78" s="15"/>
      <c r="P78" s="16"/>
      <c r="Q78" s="17" t="n">
        <f aca="false">ROUND(((H78+M78+(N78*KERROIN_HAUKI)+(O78*KERROIN_HAUKI_YLI)+(P78*KERROIN_MUUT_KALAT))*KERROIN_KOKONAISKERROIN), 0)</f>
        <v>0</v>
      </c>
      <c r="R78" s="24"/>
      <c r="S78" s="24"/>
      <c r="T78" s="24"/>
      <c r="U78" s="24"/>
      <c r="V78" s="24"/>
    </row>
    <row r="79" customFormat="false" ht="29.15" hidden="false" customHeight="false" outlineLevel="0" collapsed="false">
      <c r="A79" s="9" t="n">
        <f aca="false">RANK(Q79,$Q:$Q,0)</f>
        <v>25</v>
      </c>
      <c r="B79" s="10"/>
      <c r="C79" s="11"/>
      <c r="D79" s="12"/>
      <c r="E79" s="13"/>
      <c r="F79" s="13"/>
      <c r="G79" s="13"/>
      <c r="H79" s="14" t="n">
        <f aca="false">SUM(E79:G79)*KERROIN_LOHIKALA</f>
        <v>0</v>
      </c>
      <c r="I79" s="13"/>
      <c r="J79" s="13"/>
      <c r="K79" s="13"/>
      <c r="L79" s="13"/>
      <c r="M79" s="14" t="n">
        <f aca="false">SUM(I79+K79)*KERROIN_KUHA_JA_AHVEN+(J79*KERROIN_KUHA_YLI)+(L79*KERROIN_AHVEN_YLI_KG)</f>
        <v>0</v>
      </c>
      <c r="N79" s="13"/>
      <c r="O79" s="15"/>
      <c r="P79" s="16"/>
      <c r="Q79" s="17" t="n">
        <f aca="false">ROUND(((H79+M79+(N79*KERROIN_HAUKI)+(O79*KERROIN_HAUKI_YLI)+(P79*KERROIN_MUUT_KALAT))*KERROIN_KOKONAISKERROIN), 0)</f>
        <v>0</v>
      </c>
      <c r="R79" s="24"/>
      <c r="S79" s="24"/>
      <c r="T79" s="24"/>
      <c r="U79" s="24"/>
      <c r="V79" s="24"/>
    </row>
    <row r="80" customFormat="false" ht="29.15" hidden="false" customHeight="false" outlineLevel="0" collapsed="false">
      <c r="A80" s="9" t="n">
        <f aca="false">RANK(Q80,$Q:$Q,0)</f>
        <v>25</v>
      </c>
      <c r="B80" s="10"/>
      <c r="C80" s="11"/>
      <c r="D80" s="12"/>
      <c r="E80" s="13"/>
      <c r="F80" s="13"/>
      <c r="G80" s="13"/>
      <c r="H80" s="14" t="n">
        <f aca="false">SUM(E80:G80)*KERROIN_LOHIKALA</f>
        <v>0</v>
      </c>
      <c r="I80" s="13"/>
      <c r="J80" s="13"/>
      <c r="K80" s="13"/>
      <c r="L80" s="13"/>
      <c r="M80" s="14" t="n">
        <f aca="false">SUM(I80+K80)*KERROIN_KUHA_JA_AHVEN+(J80*KERROIN_KUHA_YLI)+(L80*KERROIN_AHVEN_YLI_KG)</f>
        <v>0</v>
      </c>
      <c r="N80" s="13"/>
      <c r="O80" s="15"/>
      <c r="P80" s="16"/>
      <c r="Q80" s="17" t="n">
        <f aca="false">ROUND(((H80+M80+(N80*KERROIN_HAUKI)+(O80*KERROIN_HAUKI_YLI)+(P80*KERROIN_MUUT_KALAT))*KERROIN_KOKONAISKERROIN), 0)</f>
        <v>0</v>
      </c>
      <c r="R80" s="24"/>
      <c r="S80" s="24"/>
      <c r="T80" s="24"/>
      <c r="U80" s="24"/>
      <c r="V80" s="24"/>
    </row>
    <row r="81" customFormat="false" ht="29.15" hidden="false" customHeight="false" outlineLevel="0" collapsed="false">
      <c r="A81" s="9" t="n">
        <f aca="false">RANK(Q81,$Q:$Q,0)</f>
        <v>25</v>
      </c>
      <c r="B81" s="10"/>
      <c r="C81" s="11"/>
      <c r="D81" s="12"/>
      <c r="E81" s="13"/>
      <c r="F81" s="13"/>
      <c r="G81" s="13"/>
      <c r="H81" s="14" t="n">
        <f aca="false">SUM(E81:G81)*KERROIN_LOHIKALA</f>
        <v>0</v>
      </c>
      <c r="I81" s="13"/>
      <c r="J81" s="13"/>
      <c r="K81" s="13"/>
      <c r="L81" s="13"/>
      <c r="M81" s="14" t="n">
        <f aca="false">SUM(I81+K81)*KERROIN_KUHA_JA_AHVEN+(J81*KERROIN_KUHA_YLI)+(L81*KERROIN_AHVEN_YLI_KG)</f>
        <v>0</v>
      </c>
      <c r="N81" s="13"/>
      <c r="O81" s="15"/>
      <c r="P81" s="16"/>
      <c r="Q81" s="17" t="n">
        <f aca="false">ROUND(((H81+M81+(N81*KERROIN_HAUKI)+(O81*KERROIN_HAUKI_YLI)+(P81*KERROIN_MUUT_KALAT))*KERROIN_KOKONAISKERROIN), 0)</f>
        <v>0</v>
      </c>
      <c r="R81" s="24"/>
      <c r="S81" s="24"/>
      <c r="T81" s="24"/>
      <c r="U81" s="24"/>
      <c r="V81" s="24"/>
    </row>
    <row r="82" customFormat="false" ht="29.15" hidden="false" customHeight="false" outlineLevel="0" collapsed="false">
      <c r="A82" s="9" t="n">
        <f aca="false">RANK(Q82,$Q:$Q,0)</f>
        <v>25</v>
      </c>
      <c r="B82" s="10"/>
      <c r="C82" s="11"/>
      <c r="D82" s="12"/>
      <c r="E82" s="13"/>
      <c r="F82" s="13"/>
      <c r="G82" s="13"/>
      <c r="H82" s="14" t="n">
        <f aca="false">SUM(E82:G82)*KERROIN_LOHIKALA</f>
        <v>0</v>
      </c>
      <c r="I82" s="13"/>
      <c r="J82" s="13"/>
      <c r="K82" s="13"/>
      <c r="L82" s="13"/>
      <c r="M82" s="14" t="n">
        <f aca="false">SUM(I82+K82)*KERROIN_KUHA_JA_AHVEN+(J82*KERROIN_KUHA_YLI)+(L82*KERROIN_AHVEN_YLI_KG)</f>
        <v>0</v>
      </c>
      <c r="N82" s="13"/>
      <c r="O82" s="15"/>
      <c r="P82" s="16"/>
      <c r="Q82" s="17" t="n">
        <f aca="false">ROUND(((H82+M82+(N82*KERROIN_HAUKI)+(O82*KERROIN_HAUKI_YLI)+(P82*KERROIN_MUUT_KALAT))*KERROIN_KOKONAISKERROIN), 0)</f>
        <v>0</v>
      </c>
      <c r="R82" s="24"/>
      <c r="S82" s="24"/>
      <c r="T82" s="24"/>
      <c r="U82" s="24"/>
      <c r="V82" s="24"/>
    </row>
    <row r="83" customFormat="false" ht="29.15" hidden="false" customHeight="false" outlineLevel="0" collapsed="false">
      <c r="A83" s="9" t="n">
        <f aca="false">RANK(Q83,$Q:$Q,0)</f>
        <v>25</v>
      </c>
      <c r="B83" s="10"/>
      <c r="C83" s="11"/>
      <c r="D83" s="12"/>
      <c r="E83" s="13"/>
      <c r="F83" s="13"/>
      <c r="G83" s="13"/>
      <c r="H83" s="14" t="n">
        <f aca="false">SUM(E83:G83)*KERROIN_LOHIKALA</f>
        <v>0</v>
      </c>
      <c r="I83" s="13"/>
      <c r="J83" s="13"/>
      <c r="K83" s="13"/>
      <c r="L83" s="13"/>
      <c r="M83" s="14" t="n">
        <f aca="false">SUM(I83+K83)*KERROIN_KUHA_JA_AHVEN+(J83*KERROIN_KUHA_YLI)+(L83*KERROIN_AHVEN_YLI_KG)</f>
        <v>0</v>
      </c>
      <c r="N83" s="13"/>
      <c r="O83" s="15"/>
      <c r="P83" s="16"/>
      <c r="Q83" s="17" t="n">
        <f aca="false">ROUND(((H83+M83+(N83*KERROIN_HAUKI)+(O83*KERROIN_HAUKI_YLI)+(P83*KERROIN_MUUT_KALAT))*KERROIN_KOKONAISKERROIN), 0)</f>
        <v>0</v>
      </c>
      <c r="R83" s="24"/>
      <c r="S83" s="24"/>
      <c r="T83" s="24"/>
      <c r="U83" s="24"/>
      <c r="V83" s="24"/>
    </row>
    <row r="84" customFormat="false" ht="29.15" hidden="false" customHeight="false" outlineLevel="0" collapsed="false">
      <c r="A84" s="9" t="n">
        <f aca="false">RANK(Q84,$Q:$Q,0)</f>
        <v>25</v>
      </c>
      <c r="B84" s="10"/>
      <c r="C84" s="11"/>
      <c r="D84" s="12"/>
      <c r="E84" s="13"/>
      <c r="F84" s="13"/>
      <c r="G84" s="13"/>
      <c r="H84" s="14" t="n">
        <f aca="false">SUM(E84:G84)*KERROIN_LOHIKALA</f>
        <v>0</v>
      </c>
      <c r="I84" s="13"/>
      <c r="J84" s="13"/>
      <c r="K84" s="13"/>
      <c r="L84" s="13"/>
      <c r="M84" s="14" t="n">
        <f aca="false">SUM(I84+K84)*KERROIN_KUHA_JA_AHVEN+(J84*KERROIN_KUHA_YLI)+(L84*KERROIN_AHVEN_YLI_KG)</f>
        <v>0</v>
      </c>
      <c r="N84" s="13"/>
      <c r="O84" s="15"/>
      <c r="P84" s="16"/>
      <c r="Q84" s="17" t="n">
        <f aca="false">ROUND(((H84+M84+(N84*KERROIN_HAUKI)+(O84*KERROIN_HAUKI_YLI)+(P84*KERROIN_MUUT_KALAT))*KERROIN_KOKONAISKERROIN), 0)</f>
        <v>0</v>
      </c>
      <c r="R84" s="24"/>
      <c r="S84" s="24"/>
      <c r="T84" s="24"/>
      <c r="U84" s="24"/>
      <c r="V84" s="24"/>
    </row>
    <row r="85" customFormat="false" ht="29.15" hidden="false" customHeight="false" outlineLevel="0" collapsed="false">
      <c r="A85" s="9" t="n">
        <f aca="false">RANK(Q85,$Q:$Q,0)</f>
        <v>25</v>
      </c>
      <c r="B85" s="10"/>
      <c r="C85" s="11"/>
      <c r="D85" s="12"/>
      <c r="E85" s="13"/>
      <c r="F85" s="13"/>
      <c r="G85" s="13"/>
      <c r="H85" s="14" t="n">
        <f aca="false">SUM(E85:G85)*KERROIN_LOHIKALA</f>
        <v>0</v>
      </c>
      <c r="I85" s="13"/>
      <c r="J85" s="13"/>
      <c r="K85" s="13"/>
      <c r="L85" s="13"/>
      <c r="M85" s="14" t="n">
        <f aca="false">SUM(I85+K85)*KERROIN_KUHA_JA_AHVEN+(J85*KERROIN_KUHA_YLI)+(L85*KERROIN_AHVEN_YLI_KG)</f>
        <v>0</v>
      </c>
      <c r="N85" s="13"/>
      <c r="O85" s="15"/>
      <c r="P85" s="16"/>
      <c r="Q85" s="17" t="n">
        <f aca="false">ROUND(((H85+M85+(N85*KERROIN_HAUKI)+(O85*KERROIN_HAUKI_YLI)+(P85*KERROIN_MUUT_KALAT))*KERROIN_KOKONAISKERROIN), 0)</f>
        <v>0</v>
      </c>
      <c r="R85" s="24"/>
      <c r="S85" s="24"/>
      <c r="T85" s="24"/>
      <c r="U85" s="24"/>
      <c r="V85" s="24"/>
    </row>
    <row r="86" customFormat="false" ht="29.15" hidden="false" customHeight="false" outlineLevel="0" collapsed="false">
      <c r="A86" s="9" t="n">
        <f aca="false">RANK(Q86,$Q:$Q,0)</f>
        <v>25</v>
      </c>
      <c r="B86" s="10"/>
      <c r="C86" s="11"/>
      <c r="D86" s="12"/>
      <c r="E86" s="13"/>
      <c r="F86" s="13"/>
      <c r="G86" s="13"/>
      <c r="H86" s="14" t="n">
        <f aca="false">SUM(E86:G86)*KERROIN_LOHIKALA</f>
        <v>0</v>
      </c>
      <c r="I86" s="13"/>
      <c r="J86" s="13"/>
      <c r="K86" s="13"/>
      <c r="L86" s="13"/>
      <c r="M86" s="14" t="n">
        <f aca="false">SUM(I86+K86)*KERROIN_KUHA_JA_AHVEN+(J86*KERROIN_KUHA_YLI)+(L86*KERROIN_AHVEN_YLI_KG)</f>
        <v>0</v>
      </c>
      <c r="N86" s="13"/>
      <c r="O86" s="15"/>
      <c r="P86" s="16"/>
      <c r="Q86" s="17" t="n">
        <f aca="false">ROUND(((H86+M86+(N86*KERROIN_HAUKI)+(O86*KERROIN_HAUKI_YLI)+(P86*KERROIN_MUUT_KALAT))*KERROIN_KOKONAISKERROIN), 0)</f>
        <v>0</v>
      </c>
      <c r="R86" s="24"/>
      <c r="S86" s="24"/>
      <c r="T86" s="24"/>
      <c r="U86" s="24"/>
      <c r="V86" s="24"/>
    </row>
    <row r="87" customFormat="false" ht="29.15" hidden="false" customHeight="false" outlineLevel="0" collapsed="false">
      <c r="A87" s="9" t="n">
        <f aca="false">RANK(Q87,$Q:$Q,0)</f>
        <v>25</v>
      </c>
      <c r="B87" s="10"/>
      <c r="C87" s="11"/>
      <c r="D87" s="12"/>
      <c r="E87" s="13"/>
      <c r="F87" s="13"/>
      <c r="G87" s="13"/>
      <c r="H87" s="14" t="n">
        <f aca="false">SUM(E87:G87)*KERROIN_LOHIKALA</f>
        <v>0</v>
      </c>
      <c r="I87" s="13"/>
      <c r="J87" s="13"/>
      <c r="K87" s="13"/>
      <c r="L87" s="13"/>
      <c r="M87" s="14" t="n">
        <f aca="false">SUM(I87+K87)*KERROIN_KUHA_JA_AHVEN+(J87*KERROIN_KUHA_YLI)+(L87*KERROIN_AHVEN_YLI_KG)</f>
        <v>0</v>
      </c>
      <c r="N87" s="13"/>
      <c r="O87" s="15"/>
      <c r="P87" s="16"/>
      <c r="Q87" s="17" t="n">
        <f aca="false">ROUND(((H87+M87+(N87*KERROIN_HAUKI)+(O87*KERROIN_HAUKI_YLI)+(P87*KERROIN_MUUT_KALAT))*KERROIN_KOKONAISKERROIN), 0)</f>
        <v>0</v>
      </c>
      <c r="R87" s="24"/>
      <c r="S87" s="24"/>
      <c r="T87" s="24"/>
      <c r="U87" s="24"/>
      <c r="V87" s="24"/>
    </row>
    <row r="88" customFormat="false" ht="29.15" hidden="false" customHeight="false" outlineLevel="0" collapsed="false">
      <c r="A88" s="9" t="n">
        <f aca="false">RANK(Q88,$Q:$Q,0)</f>
        <v>25</v>
      </c>
      <c r="B88" s="10"/>
      <c r="C88" s="11"/>
      <c r="D88" s="12"/>
      <c r="E88" s="13"/>
      <c r="F88" s="13"/>
      <c r="G88" s="13"/>
      <c r="H88" s="14" t="n">
        <f aca="false">SUM(E88:G88)*KERROIN_LOHIKALA</f>
        <v>0</v>
      </c>
      <c r="I88" s="13"/>
      <c r="J88" s="13"/>
      <c r="K88" s="13"/>
      <c r="L88" s="13"/>
      <c r="M88" s="14" t="n">
        <f aca="false">SUM(I88+K88)*KERROIN_KUHA_JA_AHVEN+(J88*KERROIN_KUHA_YLI)+(L88*KERROIN_AHVEN_YLI_KG)</f>
        <v>0</v>
      </c>
      <c r="N88" s="13"/>
      <c r="O88" s="15"/>
      <c r="P88" s="16"/>
      <c r="Q88" s="17" t="n">
        <f aca="false">ROUND(((H88+M88+(N88*KERROIN_HAUKI)+(O88*KERROIN_HAUKI_YLI)+(P88*KERROIN_MUUT_KALAT))*KERROIN_KOKONAISKERROIN), 0)</f>
        <v>0</v>
      </c>
      <c r="R88" s="24"/>
      <c r="S88" s="24"/>
      <c r="T88" s="24"/>
      <c r="U88" s="24"/>
      <c r="V88" s="24"/>
    </row>
    <row r="89" customFormat="false" ht="29.15" hidden="false" customHeight="false" outlineLevel="0" collapsed="false">
      <c r="A89" s="9" t="n">
        <f aca="false">RANK(Q89,$Q:$Q,0)</f>
        <v>25</v>
      </c>
      <c r="B89" s="10"/>
      <c r="C89" s="11"/>
      <c r="D89" s="12"/>
      <c r="E89" s="13"/>
      <c r="F89" s="13"/>
      <c r="G89" s="13"/>
      <c r="H89" s="14" t="n">
        <f aca="false">SUM(E89:G89)*KERROIN_LOHIKALA</f>
        <v>0</v>
      </c>
      <c r="I89" s="13"/>
      <c r="J89" s="13"/>
      <c r="K89" s="13"/>
      <c r="L89" s="13"/>
      <c r="M89" s="14" t="n">
        <f aca="false">SUM(I89+K89)*KERROIN_KUHA_JA_AHVEN+(J89*KERROIN_KUHA_YLI)+(L89*KERROIN_AHVEN_YLI_KG)</f>
        <v>0</v>
      </c>
      <c r="N89" s="13"/>
      <c r="O89" s="15"/>
      <c r="P89" s="16"/>
      <c r="Q89" s="17" t="n">
        <f aca="false">ROUND(((H89+M89+(N89*KERROIN_HAUKI)+(O89*KERROIN_HAUKI_YLI)+(P89*KERROIN_MUUT_KALAT))*KERROIN_KOKONAISKERROIN), 0)</f>
        <v>0</v>
      </c>
      <c r="R89" s="24"/>
      <c r="S89" s="24"/>
      <c r="T89" s="24"/>
      <c r="U89" s="24"/>
      <c r="V89" s="24"/>
    </row>
    <row r="90" customFormat="false" ht="29.15" hidden="false" customHeight="false" outlineLevel="0" collapsed="false">
      <c r="A90" s="9" t="n">
        <f aca="false">RANK(Q90,$Q:$Q,0)</f>
        <v>25</v>
      </c>
      <c r="B90" s="10"/>
      <c r="C90" s="11"/>
      <c r="D90" s="12"/>
      <c r="E90" s="13"/>
      <c r="F90" s="13"/>
      <c r="G90" s="13"/>
      <c r="H90" s="14" t="n">
        <f aca="false">SUM(E90:G90)*KERROIN_LOHIKALA</f>
        <v>0</v>
      </c>
      <c r="I90" s="13"/>
      <c r="J90" s="13"/>
      <c r="K90" s="13"/>
      <c r="L90" s="13"/>
      <c r="M90" s="14" t="n">
        <f aca="false">SUM(I90+K90)*KERROIN_KUHA_JA_AHVEN+(J90*KERROIN_KUHA_YLI)+(L90*KERROIN_AHVEN_YLI_KG)</f>
        <v>0</v>
      </c>
      <c r="N90" s="13"/>
      <c r="O90" s="15"/>
      <c r="P90" s="16"/>
      <c r="Q90" s="17" t="n">
        <f aca="false">ROUND(((H90+M90+(N90*KERROIN_HAUKI)+(O90*KERROIN_HAUKI_YLI)+(P90*KERROIN_MUUT_KALAT))*KERROIN_KOKONAISKERROIN), 0)</f>
        <v>0</v>
      </c>
      <c r="R90" s="24"/>
      <c r="S90" s="24"/>
      <c r="T90" s="24"/>
      <c r="U90" s="24"/>
      <c r="V90" s="24"/>
    </row>
    <row r="91" customFormat="false" ht="29.15" hidden="false" customHeight="false" outlineLevel="0" collapsed="false">
      <c r="A91" s="41" t="n">
        <f aca="false">RANK(Q91,$Q:$Q,0)</f>
        <v>25</v>
      </c>
      <c r="B91" s="10"/>
      <c r="C91" s="42"/>
      <c r="D91" s="43"/>
      <c r="E91" s="44"/>
      <c r="F91" s="44"/>
      <c r="G91" s="44"/>
      <c r="H91" s="45" t="n">
        <f aca="false">SUM(E91:G91)*KERROIN_LOHIKALA</f>
        <v>0</v>
      </c>
      <c r="I91" s="44"/>
      <c r="J91" s="44"/>
      <c r="K91" s="44"/>
      <c r="L91" s="44"/>
      <c r="M91" s="45" t="n">
        <f aca="false">SUM(I91+K91)*KERROIN_KUHA_JA_AHVEN+(J91*KERROIN_KUHA_YLI)+(L91*KERROIN_AHVEN_YLI_KG)</f>
        <v>0</v>
      </c>
      <c r="N91" s="44"/>
      <c r="O91" s="46"/>
      <c r="P91" s="47"/>
      <c r="Q91" s="48" t="n">
        <f aca="false">ROUND(((H91+M91+(N91*KERROIN_HAUKI)+(O91*KERROIN_HAUKI_YLI)+(P91*KERROIN_MUUT_KALAT))*KERROIN_KOKONAISKERROIN), 0)</f>
        <v>0</v>
      </c>
      <c r="R91" s="24"/>
      <c r="S91" s="24"/>
      <c r="T91" s="24"/>
      <c r="U91" s="24"/>
      <c r="V91" s="24"/>
    </row>
    <row r="92" customFormat="false" ht="13.2" hidden="false" customHeight="false" outlineLevel="0" collapsed="false">
      <c r="P92" s="25"/>
      <c r="Q92" s="25"/>
      <c r="R92" s="49"/>
      <c r="S92" s="24"/>
      <c r="T92" s="24"/>
      <c r="U92" s="24"/>
    </row>
  </sheetData>
  <mergeCells count="9">
    <mergeCell ref="S1:V1"/>
    <mergeCell ref="T2:V2"/>
    <mergeCell ref="T3:V3"/>
    <mergeCell ref="T4:V4"/>
    <mergeCell ref="T5:V5"/>
    <mergeCell ref="T6:V6"/>
    <mergeCell ref="T7:V7"/>
    <mergeCell ref="T8:V8"/>
    <mergeCell ref="T9:V9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4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LibreOffice/5.2.7.2$Windows_x86 LibreOffice_project/2b7f1e640c46ceb28adf43ee075a6e8b8439ed10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2009-06-08T19:37:17Z</dcterms:created>
  <dc:creator/>
  <dc:description/>
  <dc:language>fi-FI</dc:language>
  <cp:lastModifiedBy/>
  <cp:lastPrinted>2017-06-16T14:30:11Z</cp:lastPrinted>
  <dcterms:modified xsi:type="dcterms:W3CDTF">2017-09-19T12:50:38Z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