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sk\Documents\Cup Asiat\Tulokset 2019\"/>
    </mc:Choice>
  </mc:AlternateContent>
  <xr:revisionPtr revIDLastSave="0" documentId="13_ncr:1_{7CB952A4-B609-4367-B508-9D6A97D5C0AB}" xr6:coauthVersionLast="43" xr6:coauthVersionMax="43" xr10:uidLastSave="{00000000-0000-0000-0000-000000000000}"/>
  <bookViews>
    <workbookView xWindow="-108" yWindow="-108" windowWidth="23256" windowHeight="12576" xr2:uid="{9A997776-EB12-4501-9FE5-9835EC067C45}"/>
  </bookViews>
  <sheets>
    <sheet name="Tau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1" l="1"/>
  <c r="H4" i="1"/>
  <c r="H2" i="1"/>
  <c r="H16" i="1"/>
  <c r="H3" i="1"/>
  <c r="H18" i="1"/>
  <c r="H8" i="1"/>
  <c r="H19" i="1"/>
  <c r="H20" i="1"/>
  <c r="H12" i="1"/>
  <c r="H13" i="1"/>
  <c r="H21" i="1"/>
  <c r="H15" i="1"/>
  <c r="I6" i="1" l="1"/>
  <c r="I15" i="1"/>
  <c r="I29" i="1"/>
  <c r="I25" i="1"/>
  <c r="I30" i="1"/>
  <c r="I18" i="1"/>
  <c r="I28" i="1"/>
  <c r="I31" i="1"/>
  <c r="I17" i="1"/>
  <c r="I14" i="1"/>
  <c r="I13" i="1"/>
  <c r="I32" i="1"/>
  <c r="I7" i="1"/>
  <c r="I11" i="1"/>
  <c r="I2" i="1"/>
  <c r="I4" i="1"/>
  <c r="I5" i="1"/>
  <c r="I8" i="1"/>
  <c r="I24" i="1"/>
  <c r="I26" i="1"/>
  <c r="I19" i="1"/>
  <c r="I23" i="1"/>
  <c r="I20" i="1"/>
  <c r="I21" i="1"/>
  <c r="I16" i="1"/>
  <c r="I9" i="1"/>
  <c r="I10" i="1"/>
  <c r="I27" i="1"/>
  <c r="I12" i="1"/>
  <c r="I3" i="1"/>
  <c r="I33" i="1"/>
  <c r="I22" i="1"/>
</calcChain>
</file>

<file path=xl/sharedStrings.xml><?xml version="1.0" encoding="utf-8"?>
<sst xmlns="http://schemas.openxmlformats.org/spreadsheetml/2006/main" count="70" uniqueCount="70">
  <si>
    <t>Sija</t>
  </si>
  <si>
    <t>Nro</t>
  </si>
  <si>
    <t>Kippari</t>
  </si>
  <si>
    <t>Miehistö</t>
  </si>
  <si>
    <t>Lohikakalat</t>
  </si>
  <si>
    <t>Kuha</t>
  </si>
  <si>
    <t>Ahven</t>
  </si>
  <si>
    <t>Muut</t>
  </si>
  <si>
    <t>Yhteensä</t>
  </si>
  <si>
    <t>Nevalainen Antti</t>
  </si>
  <si>
    <t>Miettinen Jari</t>
  </si>
  <si>
    <t>Saari Pasi</t>
  </si>
  <si>
    <t>Kosonen Juha</t>
  </si>
  <si>
    <t>Behm Jukka</t>
  </si>
  <si>
    <t>Behm Esa</t>
  </si>
  <si>
    <t>Hiltunen Tomi</t>
  </si>
  <si>
    <t>Kosonen Jussi</t>
  </si>
  <si>
    <t>Hirvonen Jaakko</t>
  </si>
  <si>
    <t>Laine Hannu</t>
  </si>
  <si>
    <t>Eskelinen Sirpa</t>
  </si>
  <si>
    <t>Pursiainen Markku</t>
  </si>
  <si>
    <t>Pöllänen Aleksi</t>
  </si>
  <si>
    <t>Pöllänen Mikko</t>
  </si>
  <si>
    <t>Ratinen Pasi</t>
  </si>
  <si>
    <t>Kakkinen Kari</t>
  </si>
  <si>
    <t>Lundberg Hannu</t>
  </si>
  <si>
    <t>Seppänen Raimo</t>
  </si>
  <si>
    <t>Sissonen Jussi</t>
  </si>
  <si>
    <t>Matveinen Heikki</t>
  </si>
  <si>
    <t>Hiltunen Esa</t>
  </si>
  <si>
    <t>Vaskonen Tommi</t>
  </si>
  <si>
    <t>Vatanen Petri</t>
  </si>
  <si>
    <t>Tolvanen Olli</t>
  </si>
  <si>
    <t>Kuronen Jani</t>
  </si>
  <si>
    <t>Mutanen Anssi ja Kaltiainen Tero</t>
  </si>
  <si>
    <t>Käyhkö Ville</t>
  </si>
  <si>
    <t>Käyhkö Simo</t>
  </si>
  <si>
    <t>Litmanen Lasse</t>
  </si>
  <si>
    <t>Homin Joonas ja Nissinen Raine</t>
  </si>
  <si>
    <t>Koivuselkä Joni</t>
  </si>
  <si>
    <t>Nevalainen Ismo</t>
  </si>
  <si>
    <t>Ikonen Atso</t>
  </si>
  <si>
    <t>Huikuri Ilkka</t>
  </si>
  <si>
    <t>Nevalainen Aleksi ja Asikainen Janne</t>
  </si>
  <si>
    <t>Kontturi Jorma</t>
  </si>
  <si>
    <t>Saarinen Mikko</t>
  </si>
  <si>
    <t>Horttanainen Jarkko</t>
  </si>
  <si>
    <t>Horttanainen Eetu-Pekka</t>
  </si>
  <si>
    <t xml:space="preserve">Kontturi Ari </t>
  </si>
  <si>
    <t>Lyhykäinen Asko</t>
  </si>
  <si>
    <t>Nuutinen Sami</t>
  </si>
  <si>
    <t>Turunen Timo</t>
  </si>
  <si>
    <t>Väisänen Ville</t>
  </si>
  <si>
    <t>Kiiskinen Teemu</t>
  </si>
  <si>
    <t>Valkonen Niilo</t>
  </si>
  <si>
    <t>Valkonen Martti ja Laakkonen Mirko</t>
  </si>
  <si>
    <t>Hirvonen Mikko</t>
  </si>
  <si>
    <t>Impivaara Pieta ja Hyttinen Joni</t>
  </si>
  <si>
    <t>Kankunen Harri</t>
  </si>
  <si>
    <t>Salonen Jussi ja Leskinen Joonas</t>
  </si>
  <si>
    <t>Asikainen Jarmo</t>
  </si>
  <si>
    <t>Kinnunen Pekka</t>
  </si>
  <si>
    <t>Korkalainen Mika</t>
  </si>
  <si>
    <t>Hämäläinen Juha</t>
  </si>
  <si>
    <t>Hintikka Jouko, Mäkimattila Heikki ja Ylönen Antti</t>
  </si>
  <si>
    <t>Heiskanen Pentti</t>
  </si>
  <si>
    <t>Pietarinen Miikka</t>
  </si>
  <si>
    <t>Kinnunen Mika</t>
  </si>
  <si>
    <t>Keränen Mika</t>
  </si>
  <si>
    <t>Kiiskinen Aarno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</si>
</sst>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0" fillId="0" borderId="1" xfId="0" applyFont="1" applyBorder="1"/>
    <xf numFmtId="0" fontId="0" fillId="0" borderId="1" xfId="0" applyFill="1" applyBorder="1"/>
    <xf numFmtId="0" fontId="0" fillId="0" borderId="2" xfId="0" applyBorder="1"/>
    <xf numFmtId="0" fontId="3" fillId="0" borderId="1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76874-0E92-492B-ADF8-3B628E35D5C1}">
  <dimension ref="A1:I57"/>
  <sheetViews>
    <sheetView tabSelected="1" workbookViewId="0">
      <selection activeCell="K14" sqref="K14"/>
    </sheetView>
  </sheetViews>
  <sheetFormatPr defaultRowHeight="14.4" x14ac:dyDescent="0.3"/>
  <cols>
    <col min="1" max="1" width="3.77734375" bestFit="1" customWidth="1"/>
    <col min="2" max="2" width="7" customWidth="1"/>
    <col min="3" max="3" width="18.6640625" bestFit="1" customWidth="1"/>
    <col min="4" max="4" width="42.33203125" bestFit="1" customWidth="1"/>
    <col min="5" max="5" width="10.44140625" bestFit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2">
        <v>1</v>
      </c>
      <c r="B2" s="2">
        <v>16</v>
      </c>
      <c r="C2" s="2" t="s">
        <v>33</v>
      </c>
      <c r="D2" s="2" t="s">
        <v>34</v>
      </c>
      <c r="E2" s="2"/>
      <c r="F2" s="2">
        <v>6722</v>
      </c>
      <c r="G2" s="2">
        <v>1652</v>
      </c>
      <c r="H2" s="2">
        <f>12668+6826</f>
        <v>19494</v>
      </c>
      <c r="I2" s="2">
        <f t="shared" ref="I2:I33" si="0">E2*15+F2*5+5*G2+H2</f>
        <v>61364</v>
      </c>
    </row>
    <row r="3" spans="1:9" x14ac:dyDescent="0.3">
      <c r="A3" s="2">
        <v>2</v>
      </c>
      <c r="B3" s="2">
        <v>31</v>
      </c>
      <c r="C3" s="2" t="s">
        <v>65</v>
      </c>
      <c r="D3" s="2" t="s">
        <v>66</v>
      </c>
      <c r="E3" s="2">
        <v>1549</v>
      </c>
      <c r="F3" s="2">
        <v>1196</v>
      </c>
      <c r="G3" s="2">
        <v>230</v>
      </c>
      <c r="H3" s="2">
        <f>9101+8903+8791</f>
        <v>26795</v>
      </c>
      <c r="I3" s="2">
        <f t="shared" si="0"/>
        <v>57160</v>
      </c>
    </row>
    <row r="4" spans="1:9" x14ac:dyDescent="0.3">
      <c r="A4" s="2">
        <v>3</v>
      </c>
      <c r="B4" s="2">
        <v>17</v>
      </c>
      <c r="C4" s="2" t="s">
        <v>35</v>
      </c>
      <c r="D4" s="2" t="s">
        <v>36</v>
      </c>
      <c r="E4" s="2"/>
      <c r="F4" s="2"/>
      <c r="G4" s="2">
        <v>5187</v>
      </c>
      <c r="H4" s="2">
        <f>4644+12156+10930</f>
        <v>27730</v>
      </c>
      <c r="I4" s="2">
        <f t="shared" si="0"/>
        <v>53665</v>
      </c>
    </row>
    <row r="5" spans="1:9" x14ac:dyDescent="0.3">
      <c r="A5" s="2">
        <v>4</v>
      </c>
      <c r="B5" s="2">
        <v>18</v>
      </c>
      <c r="C5" s="2" t="s">
        <v>37</v>
      </c>
      <c r="D5" s="2"/>
      <c r="E5" s="2"/>
      <c r="F5" s="2"/>
      <c r="G5" s="2">
        <v>3004</v>
      </c>
      <c r="H5" s="2">
        <f>7516+8571+10184+8692</f>
        <v>34963</v>
      </c>
      <c r="I5" s="2">
        <f t="shared" si="0"/>
        <v>49983</v>
      </c>
    </row>
    <row r="6" spans="1:9" x14ac:dyDescent="0.3">
      <c r="A6" s="2">
        <v>5</v>
      </c>
      <c r="B6" s="2">
        <v>2</v>
      </c>
      <c r="C6" s="2" t="s">
        <v>11</v>
      </c>
      <c r="D6" s="2" t="s">
        <v>15</v>
      </c>
      <c r="E6" s="2">
        <v>2443</v>
      </c>
      <c r="F6" s="2"/>
      <c r="G6" s="2">
        <v>512</v>
      </c>
      <c r="H6" s="2">
        <v>7424</v>
      </c>
      <c r="I6" s="2">
        <f t="shared" si="0"/>
        <v>46629</v>
      </c>
    </row>
    <row r="7" spans="1:9" x14ac:dyDescent="0.3">
      <c r="A7" s="2">
        <v>6</v>
      </c>
      <c r="B7" s="2">
        <v>14</v>
      </c>
      <c r="C7" s="2" t="s">
        <v>29</v>
      </c>
      <c r="D7" s="2" t="s">
        <v>30</v>
      </c>
      <c r="E7" s="2">
        <v>1601</v>
      </c>
      <c r="F7" s="2"/>
      <c r="G7" s="2"/>
      <c r="H7" s="2">
        <v>11277</v>
      </c>
      <c r="I7" s="2">
        <f t="shared" si="0"/>
        <v>35292</v>
      </c>
    </row>
    <row r="8" spans="1:9" x14ac:dyDescent="0.3">
      <c r="A8" s="2">
        <v>7</v>
      </c>
      <c r="B8" s="2">
        <v>19</v>
      </c>
      <c r="C8" s="2" t="s">
        <v>39</v>
      </c>
      <c r="D8" s="4" t="s">
        <v>40</v>
      </c>
      <c r="E8" s="2"/>
      <c r="F8" s="2">
        <v>2701</v>
      </c>
      <c r="G8" s="2"/>
      <c r="H8" s="2">
        <f>11179+5061</f>
        <v>16240</v>
      </c>
      <c r="I8" s="2">
        <f t="shared" si="0"/>
        <v>29745</v>
      </c>
    </row>
    <row r="9" spans="1:9" x14ac:dyDescent="0.3">
      <c r="A9" s="2">
        <v>8</v>
      </c>
      <c r="B9" s="2">
        <v>27</v>
      </c>
      <c r="C9" s="2" t="s">
        <v>56</v>
      </c>
      <c r="D9" s="2" t="s">
        <v>57</v>
      </c>
      <c r="E9" s="2"/>
      <c r="F9" s="2">
        <v>5035</v>
      </c>
      <c r="G9" s="2">
        <v>409</v>
      </c>
      <c r="H9" s="2">
        <v>2023</v>
      </c>
      <c r="I9" s="2">
        <f t="shared" si="0"/>
        <v>29243</v>
      </c>
    </row>
    <row r="10" spans="1:9" x14ac:dyDescent="0.3">
      <c r="A10" s="2">
        <v>9</v>
      </c>
      <c r="B10" s="2">
        <v>28</v>
      </c>
      <c r="C10" s="2" t="s">
        <v>58</v>
      </c>
      <c r="D10" s="2" t="s">
        <v>59</v>
      </c>
      <c r="E10" s="2"/>
      <c r="F10" s="2"/>
      <c r="G10" s="2">
        <v>3342</v>
      </c>
      <c r="H10" s="2">
        <v>7937</v>
      </c>
      <c r="I10" s="2">
        <f t="shared" si="0"/>
        <v>24647</v>
      </c>
    </row>
    <row r="11" spans="1:9" x14ac:dyDescent="0.3">
      <c r="A11" s="2">
        <v>10</v>
      </c>
      <c r="B11" s="2">
        <v>15</v>
      </c>
      <c r="C11" s="2" t="s">
        <v>31</v>
      </c>
      <c r="D11" s="2" t="s">
        <v>32</v>
      </c>
      <c r="E11" s="2"/>
      <c r="F11" s="2">
        <v>2173</v>
      </c>
      <c r="G11" s="2">
        <v>556</v>
      </c>
      <c r="H11" s="2">
        <v>9822</v>
      </c>
      <c r="I11" s="2">
        <f t="shared" si="0"/>
        <v>23467</v>
      </c>
    </row>
    <row r="12" spans="1:9" x14ac:dyDescent="0.3">
      <c r="A12" s="2">
        <v>11</v>
      </c>
      <c r="B12" s="2">
        <v>30</v>
      </c>
      <c r="C12" s="2" t="s">
        <v>63</v>
      </c>
      <c r="D12" s="2" t="s">
        <v>64</v>
      </c>
      <c r="E12" s="2"/>
      <c r="F12" s="2"/>
      <c r="G12" s="2"/>
      <c r="H12" s="2">
        <f>13163+4497+834</f>
        <v>18494</v>
      </c>
      <c r="I12" s="2">
        <f t="shared" si="0"/>
        <v>18494</v>
      </c>
    </row>
    <row r="13" spans="1:9" x14ac:dyDescent="0.3">
      <c r="A13" s="2">
        <v>12</v>
      </c>
      <c r="B13" s="2">
        <v>12</v>
      </c>
      <c r="C13" s="2" t="s">
        <v>26</v>
      </c>
      <c r="D13" s="2" t="s">
        <v>25</v>
      </c>
      <c r="E13" s="2"/>
      <c r="F13" s="2"/>
      <c r="G13" s="2"/>
      <c r="H13" s="2">
        <f>10005+7986</f>
        <v>17991</v>
      </c>
      <c r="I13" s="2">
        <f t="shared" si="0"/>
        <v>17991</v>
      </c>
    </row>
    <row r="14" spans="1:9" x14ac:dyDescent="0.3">
      <c r="A14" s="2">
        <v>13</v>
      </c>
      <c r="B14" s="2">
        <v>11</v>
      </c>
      <c r="C14" s="2" t="s">
        <v>23</v>
      </c>
      <c r="D14" s="2" t="s">
        <v>24</v>
      </c>
      <c r="E14" s="2"/>
      <c r="F14" s="2"/>
      <c r="G14" s="2"/>
      <c r="H14" s="2">
        <v>17595</v>
      </c>
      <c r="I14" s="2">
        <f t="shared" si="0"/>
        <v>17595</v>
      </c>
    </row>
    <row r="15" spans="1:9" x14ac:dyDescent="0.3">
      <c r="A15" s="2">
        <v>14</v>
      </c>
      <c r="B15" s="2">
        <v>3</v>
      </c>
      <c r="C15" s="2" t="s">
        <v>12</v>
      </c>
      <c r="D15" s="2" t="s">
        <v>16</v>
      </c>
      <c r="E15" s="2"/>
      <c r="F15" s="2"/>
      <c r="G15" s="2"/>
      <c r="H15" s="2">
        <f>11072+4885</f>
        <v>15957</v>
      </c>
      <c r="I15" s="2">
        <f t="shared" si="0"/>
        <v>15957</v>
      </c>
    </row>
    <row r="16" spans="1:9" x14ac:dyDescent="0.3">
      <c r="A16" s="2">
        <v>15</v>
      </c>
      <c r="B16" s="2">
        <v>26</v>
      </c>
      <c r="C16" s="2" t="s">
        <v>54</v>
      </c>
      <c r="D16" s="2" t="s">
        <v>55</v>
      </c>
      <c r="E16" s="2"/>
      <c r="F16" s="2"/>
      <c r="G16" s="2"/>
      <c r="H16" s="2">
        <f>9826+5656</f>
        <v>15482</v>
      </c>
      <c r="I16" s="2">
        <f t="shared" si="0"/>
        <v>15482</v>
      </c>
    </row>
    <row r="17" spans="1:9" x14ac:dyDescent="0.3">
      <c r="A17" s="2">
        <v>16</v>
      </c>
      <c r="B17" s="2">
        <v>10</v>
      </c>
      <c r="C17" s="2" t="s">
        <v>21</v>
      </c>
      <c r="D17" s="2" t="s">
        <v>22</v>
      </c>
      <c r="E17" s="2"/>
      <c r="F17" s="2">
        <v>1732</v>
      </c>
      <c r="G17" s="2"/>
      <c r="H17" s="2">
        <v>5973</v>
      </c>
      <c r="I17" s="2">
        <f t="shared" si="0"/>
        <v>14633</v>
      </c>
    </row>
    <row r="18" spans="1:9" x14ac:dyDescent="0.3">
      <c r="A18" s="2">
        <v>17</v>
      </c>
      <c r="B18" s="2">
        <v>7</v>
      </c>
      <c r="C18" s="2" t="s">
        <v>69</v>
      </c>
      <c r="D18" s="2" t="s">
        <v>62</v>
      </c>
      <c r="E18" s="2"/>
      <c r="F18" s="2"/>
      <c r="G18" s="2">
        <v>1417</v>
      </c>
      <c r="H18" s="2">
        <f>6360+798</f>
        <v>7158</v>
      </c>
      <c r="I18" s="2">
        <f t="shared" si="0"/>
        <v>14243</v>
      </c>
    </row>
    <row r="19" spans="1:9" x14ac:dyDescent="0.3">
      <c r="A19" s="2">
        <v>18</v>
      </c>
      <c r="B19" s="2">
        <v>22</v>
      </c>
      <c r="C19" s="2" t="s">
        <v>46</v>
      </c>
      <c r="D19" s="2" t="s">
        <v>47</v>
      </c>
      <c r="E19" s="2"/>
      <c r="F19" s="2"/>
      <c r="G19" s="2"/>
      <c r="H19" s="2">
        <f>11510+2163</f>
        <v>13673</v>
      </c>
      <c r="I19" s="2">
        <f t="shared" si="0"/>
        <v>13673</v>
      </c>
    </row>
    <row r="20" spans="1:9" x14ac:dyDescent="0.3">
      <c r="A20" s="2">
        <v>19</v>
      </c>
      <c r="B20" s="2">
        <v>24</v>
      </c>
      <c r="C20" s="2" t="s">
        <v>50</v>
      </c>
      <c r="D20" s="2" t="s">
        <v>51</v>
      </c>
      <c r="E20" s="2"/>
      <c r="F20" s="2"/>
      <c r="G20" s="2"/>
      <c r="H20" s="2">
        <f>7455+5834</f>
        <v>13289</v>
      </c>
      <c r="I20" s="2">
        <f t="shared" si="0"/>
        <v>13289</v>
      </c>
    </row>
    <row r="21" spans="1:9" x14ac:dyDescent="0.3">
      <c r="A21" s="2">
        <v>20</v>
      </c>
      <c r="B21" s="2">
        <v>25</v>
      </c>
      <c r="C21" s="2" t="s">
        <v>52</v>
      </c>
      <c r="D21" s="4" t="s">
        <v>53</v>
      </c>
      <c r="E21" s="2"/>
      <c r="F21" s="2"/>
      <c r="G21" s="2">
        <v>555</v>
      </c>
      <c r="H21" s="2">
        <f>7643+1773</f>
        <v>9416</v>
      </c>
      <c r="I21" s="2">
        <f t="shared" si="0"/>
        <v>12191</v>
      </c>
    </row>
    <row r="22" spans="1:9" x14ac:dyDescent="0.3">
      <c r="A22" s="2">
        <v>21</v>
      </c>
      <c r="B22" s="2">
        <v>1</v>
      </c>
      <c r="C22" s="2" t="s">
        <v>10</v>
      </c>
      <c r="D22" s="2" t="s">
        <v>38</v>
      </c>
      <c r="E22" s="2"/>
      <c r="F22" s="2"/>
      <c r="G22" s="2">
        <v>577</v>
      </c>
      <c r="H22" s="2">
        <v>9102</v>
      </c>
      <c r="I22" s="2">
        <f t="shared" si="0"/>
        <v>11987</v>
      </c>
    </row>
    <row r="23" spans="1:9" x14ac:dyDescent="0.3">
      <c r="A23" s="2">
        <v>22</v>
      </c>
      <c r="B23" s="2">
        <v>23</v>
      </c>
      <c r="C23" s="2" t="s">
        <v>48</v>
      </c>
      <c r="D23" s="4" t="s">
        <v>49</v>
      </c>
      <c r="E23" s="2"/>
      <c r="F23" s="2"/>
      <c r="G23" s="2"/>
      <c r="H23" s="2">
        <v>9577</v>
      </c>
      <c r="I23" s="2">
        <f t="shared" si="0"/>
        <v>9577</v>
      </c>
    </row>
    <row r="24" spans="1:9" x14ac:dyDescent="0.3">
      <c r="A24" s="2">
        <v>23</v>
      </c>
      <c r="B24" s="2">
        <v>20</v>
      </c>
      <c r="C24" s="2" t="s">
        <v>41</v>
      </c>
      <c r="D24" s="5" t="s">
        <v>42</v>
      </c>
      <c r="E24" s="2"/>
      <c r="F24" s="2"/>
      <c r="G24" s="2"/>
      <c r="H24" s="2">
        <v>8253</v>
      </c>
      <c r="I24" s="2">
        <f t="shared" si="0"/>
        <v>8253</v>
      </c>
    </row>
    <row r="25" spans="1:9" x14ac:dyDescent="0.3">
      <c r="A25" s="2">
        <v>24</v>
      </c>
      <c r="B25" s="2">
        <v>5</v>
      </c>
      <c r="C25" s="2" t="s">
        <v>13</v>
      </c>
      <c r="D25" s="2" t="s">
        <v>14</v>
      </c>
      <c r="E25" s="2"/>
      <c r="F25" s="2"/>
      <c r="G25" s="2">
        <v>275</v>
      </c>
      <c r="H25" s="2">
        <v>6557</v>
      </c>
      <c r="I25" s="2">
        <f t="shared" si="0"/>
        <v>7932</v>
      </c>
    </row>
    <row r="26" spans="1:9" x14ac:dyDescent="0.3">
      <c r="A26" s="2">
        <v>25</v>
      </c>
      <c r="B26" s="2">
        <v>21</v>
      </c>
      <c r="C26" s="2" t="s">
        <v>44</v>
      </c>
      <c r="D26" s="2" t="s">
        <v>45</v>
      </c>
      <c r="E26" s="2"/>
      <c r="F26" s="2"/>
      <c r="G26" s="2"/>
      <c r="H26" s="2">
        <v>7383</v>
      </c>
      <c r="I26" s="2">
        <f t="shared" si="0"/>
        <v>7383</v>
      </c>
    </row>
    <row r="27" spans="1:9" x14ac:dyDescent="0.3">
      <c r="A27" s="2">
        <v>26</v>
      </c>
      <c r="B27" s="2">
        <v>29</v>
      </c>
      <c r="C27" s="2" t="s">
        <v>60</v>
      </c>
      <c r="D27" s="2" t="s">
        <v>61</v>
      </c>
      <c r="E27" s="2"/>
      <c r="F27" s="2"/>
      <c r="G27" s="2"/>
      <c r="H27" s="2">
        <v>6142</v>
      </c>
      <c r="I27" s="2">
        <f t="shared" si="0"/>
        <v>6142</v>
      </c>
    </row>
    <row r="28" spans="1:9" x14ac:dyDescent="0.3">
      <c r="A28" s="2">
        <v>27</v>
      </c>
      <c r="B28" s="2">
        <v>8</v>
      </c>
      <c r="C28" s="2" t="s">
        <v>18</v>
      </c>
      <c r="D28" s="2" t="s">
        <v>19</v>
      </c>
      <c r="E28" s="2"/>
      <c r="F28" s="2"/>
      <c r="G28" s="2"/>
      <c r="H28" s="2">
        <v>2099</v>
      </c>
      <c r="I28" s="2">
        <f t="shared" si="0"/>
        <v>2099</v>
      </c>
    </row>
    <row r="29" spans="1:9" x14ac:dyDescent="0.3">
      <c r="A29" s="2">
        <v>28</v>
      </c>
      <c r="B29" s="2">
        <v>4</v>
      </c>
      <c r="C29" s="2" t="s">
        <v>9</v>
      </c>
      <c r="D29" s="7" t="s">
        <v>43</v>
      </c>
      <c r="E29" s="2"/>
      <c r="F29" s="2"/>
      <c r="G29" s="2"/>
      <c r="H29" s="2"/>
      <c r="I29" s="2">
        <f t="shared" si="0"/>
        <v>0</v>
      </c>
    </row>
    <row r="30" spans="1:9" x14ac:dyDescent="0.3">
      <c r="A30" s="2">
        <v>29</v>
      </c>
      <c r="B30" s="2">
        <v>6</v>
      </c>
      <c r="C30" s="2" t="s">
        <v>17</v>
      </c>
      <c r="D30" s="2"/>
      <c r="E30" s="2"/>
      <c r="F30" s="2"/>
      <c r="G30" s="2"/>
      <c r="H30" s="2"/>
      <c r="I30" s="2">
        <f t="shared" si="0"/>
        <v>0</v>
      </c>
    </row>
    <row r="31" spans="1:9" x14ac:dyDescent="0.3">
      <c r="A31" s="2">
        <v>30</v>
      </c>
      <c r="B31" s="2">
        <v>9</v>
      </c>
      <c r="C31" s="2" t="s">
        <v>20</v>
      </c>
      <c r="D31" s="2"/>
      <c r="E31" s="2"/>
      <c r="F31" s="2"/>
      <c r="G31" s="2"/>
      <c r="H31" s="2"/>
      <c r="I31" s="2">
        <f t="shared" si="0"/>
        <v>0</v>
      </c>
    </row>
    <row r="32" spans="1:9" x14ac:dyDescent="0.3">
      <c r="A32" s="2">
        <v>31</v>
      </c>
      <c r="B32" s="2">
        <v>13</v>
      </c>
      <c r="C32" s="2" t="s">
        <v>27</v>
      </c>
      <c r="D32" s="2" t="s">
        <v>28</v>
      </c>
      <c r="E32" s="2"/>
      <c r="F32" s="2"/>
      <c r="G32" s="2"/>
      <c r="H32" s="2"/>
      <c r="I32" s="2">
        <f t="shared" si="0"/>
        <v>0</v>
      </c>
    </row>
    <row r="33" spans="1:9" x14ac:dyDescent="0.3">
      <c r="A33" s="2">
        <v>32</v>
      </c>
      <c r="B33" s="2">
        <v>32</v>
      </c>
      <c r="C33" s="2" t="s">
        <v>67</v>
      </c>
      <c r="D33" s="2" t="s">
        <v>68</v>
      </c>
      <c r="E33" s="2"/>
      <c r="F33" s="2"/>
      <c r="G33" s="2"/>
      <c r="H33" s="2"/>
      <c r="I33" s="2">
        <f t="shared" si="0"/>
        <v>0</v>
      </c>
    </row>
    <row r="34" spans="1:9" x14ac:dyDescent="0.3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3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3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3">
      <c r="A37" s="2"/>
      <c r="B37" s="2"/>
      <c r="C37" s="2"/>
      <c r="D37" s="4"/>
      <c r="E37" s="2"/>
      <c r="F37" s="2"/>
      <c r="G37" s="2"/>
      <c r="H37" s="2"/>
      <c r="I37" s="2"/>
    </row>
    <row r="38" spans="1:9" x14ac:dyDescent="0.3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3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3">
      <c r="A40" s="2"/>
      <c r="B40" s="2"/>
      <c r="C40" s="2"/>
      <c r="D40" s="6"/>
      <c r="E40" s="2"/>
      <c r="F40" s="2"/>
      <c r="G40" s="2"/>
      <c r="H40" s="2"/>
      <c r="I40" s="2"/>
    </row>
    <row r="41" spans="1:9" x14ac:dyDescent="0.3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3">
      <c r="A42" s="2"/>
      <c r="B42" s="2"/>
      <c r="C42" s="2"/>
      <c r="D42" s="4"/>
      <c r="E42" s="2"/>
      <c r="F42" s="2"/>
      <c r="G42" s="2"/>
      <c r="H42" s="2"/>
      <c r="I42" s="2"/>
    </row>
    <row r="43" spans="1:9" x14ac:dyDescent="0.3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3">
      <c r="A44" s="2"/>
      <c r="B44" s="2"/>
      <c r="C44" s="2"/>
      <c r="D44" s="4"/>
      <c r="E44" s="2"/>
      <c r="F44" s="2"/>
      <c r="G44" s="2"/>
      <c r="H44" s="2"/>
      <c r="I44" s="2"/>
    </row>
    <row r="45" spans="1:9" x14ac:dyDescent="0.3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3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3">
      <c r="A47" s="2"/>
      <c r="B47" s="2"/>
      <c r="C47" s="2"/>
      <c r="D47" s="4"/>
      <c r="E47" s="2"/>
      <c r="F47" s="2"/>
      <c r="G47" s="2"/>
      <c r="H47" s="2"/>
      <c r="I47" s="2"/>
    </row>
    <row r="48" spans="1:9" x14ac:dyDescent="0.3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3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3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3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3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3">
      <c r="A57" s="2"/>
      <c r="B57" s="2"/>
      <c r="C57" s="2"/>
      <c r="D57" s="3"/>
      <c r="E57" s="2"/>
      <c r="F57" s="2"/>
      <c r="G57" s="2"/>
      <c r="H57" s="2"/>
      <c r="I57" s="2"/>
    </row>
  </sheetData>
  <sortState ref="B2:I33">
    <sortCondition descending="1" ref="I2:I33"/>
  </sortState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Jukka Behm</dc:creator>
  <cp:lastModifiedBy>jansk</cp:lastModifiedBy>
  <cp:lastPrinted>2019-05-26T14:52:28Z</cp:lastPrinted>
  <dcterms:created xsi:type="dcterms:W3CDTF">2019-05-25T18:17:14Z</dcterms:created>
  <dcterms:modified xsi:type="dcterms:W3CDTF">2019-05-28T20:47:27Z</dcterms:modified>
</cp:coreProperties>
</file>